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J:\05DGLDP\03 MARCHES GLOBAUX UL\12 AC-S POMPES&amp;ASSAIN\MARCHE 2026 POMPES&amp;ASSAIN\2-DCE\2026DPIGEM912FCS-DCE exploitable\"/>
    </mc:Choice>
  </mc:AlternateContent>
  <xr:revisionPtr revIDLastSave="0" documentId="13_ncr:1_{D76B68D5-54A7-465C-8637-0E48F871D341}" xr6:coauthVersionLast="47" xr6:coauthVersionMax="47" xr10:uidLastSave="{00000000-0000-0000-0000-000000000000}"/>
  <bookViews>
    <workbookView xWindow="28680" yWindow="-120" windowWidth="29040" windowHeight="15720" activeTab="1" xr2:uid="{00000000-000D-0000-FFFF-FFFF00000000}"/>
  </bookViews>
  <sheets>
    <sheet name="PG BPU 1 lot1 préventif" sheetId="2" r:id="rId1"/>
    <sheet name="BPU 1 lot1 préventif Annexe 1" sheetId="1" r:id="rId2"/>
  </sheets>
  <definedNames>
    <definedName name="_xlnm._FilterDatabase" localSheetId="1" hidden="1">'BPU 1 lot1 préventif Annexe 1'!$C$30:$O$56</definedName>
    <definedName name="_xlnm.Print_Area" localSheetId="1">'BPU 1 lot1 préventif Annexe 1'!$B$2:$N$107</definedName>
    <definedName name="_xlnm.Print_Area" localSheetId="0">'PG BPU 1 lot1 préventif'!$A$1:$L$7</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106" i="1" l="1"/>
  <c r="M106" i="1"/>
  <c r="N27" i="1"/>
  <c r="N92" i="1"/>
  <c r="N93" i="1"/>
  <c r="N94" i="1"/>
  <c r="N95" i="1"/>
  <c r="N96" i="1"/>
  <c r="N97" i="1"/>
  <c r="N98" i="1"/>
  <c r="N99" i="1"/>
  <c r="N100" i="1"/>
  <c r="N101" i="1"/>
  <c r="N102" i="1"/>
  <c r="N103" i="1"/>
  <c r="N104" i="1"/>
  <c r="N105" i="1"/>
  <c r="N91" i="1"/>
  <c r="N87" i="1"/>
  <c r="N86" i="1"/>
  <c r="N85" i="1"/>
  <c r="N84" i="1"/>
  <c r="N83" i="1"/>
  <c r="N82" i="1"/>
  <c r="N81" i="1"/>
  <c r="N80" i="1"/>
  <c r="N79" i="1"/>
  <c r="N78" i="1"/>
  <c r="N77" i="1"/>
  <c r="N76" i="1"/>
  <c r="N75" i="1"/>
  <c r="N74" i="1"/>
  <c r="N73" i="1"/>
  <c r="N72" i="1"/>
  <c r="N71" i="1"/>
  <c r="N70" i="1"/>
  <c r="N69" i="1"/>
  <c r="N68" i="1"/>
  <c r="N67" i="1"/>
  <c r="N66" i="1"/>
  <c r="N65" i="1"/>
  <c r="N64" i="1"/>
  <c r="N63" i="1"/>
  <c r="N34" i="1"/>
  <c r="N35" i="1"/>
  <c r="N36" i="1"/>
  <c r="N37" i="1"/>
  <c r="N38" i="1"/>
  <c r="N39" i="1"/>
  <c r="N40" i="1"/>
  <c r="N41" i="1"/>
  <c r="N42" i="1"/>
  <c r="N43" i="1"/>
  <c r="N44" i="1"/>
  <c r="N45" i="1"/>
  <c r="N46" i="1"/>
  <c r="N47" i="1"/>
  <c r="N48" i="1"/>
  <c r="N49" i="1"/>
  <c r="N50" i="1"/>
  <c r="N51" i="1"/>
  <c r="N52" i="1"/>
  <c r="N53" i="1"/>
  <c r="N54" i="1"/>
  <c r="N55" i="1"/>
  <c r="N56" i="1"/>
  <c r="N57" i="1"/>
  <c r="N58" i="1"/>
  <c r="N59" i="1"/>
  <c r="N33" i="1"/>
  <c r="N6" i="1"/>
  <c r="N7" i="1"/>
  <c r="N8" i="1"/>
  <c r="N9" i="1"/>
  <c r="N10" i="1"/>
  <c r="N11" i="1"/>
  <c r="N12" i="1"/>
  <c r="N13" i="1"/>
  <c r="N14" i="1"/>
  <c r="N15" i="1"/>
  <c r="N16" i="1"/>
  <c r="N17" i="1"/>
  <c r="N18" i="1"/>
  <c r="N19" i="1"/>
  <c r="N20" i="1"/>
  <c r="N21" i="1"/>
  <c r="N22" i="1"/>
  <c r="N23" i="1"/>
  <c r="N24" i="1"/>
  <c r="N25" i="1"/>
  <c r="N26" i="1"/>
  <c r="N5" i="1"/>
  <c r="M27" i="1"/>
</calcChain>
</file>

<file path=xl/sharedStrings.xml><?xml version="1.0" encoding="utf-8"?>
<sst xmlns="http://schemas.openxmlformats.org/spreadsheetml/2006/main" count="613" uniqueCount="313">
  <si>
    <t>Site d'appartenance</t>
  </si>
  <si>
    <t>Dénomination</t>
  </si>
  <si>
    <t>Ville</t>
  </si>
  <si>
    <t>Nom du responsable du site</t>
  </si>
  <si>
    <t>Equipement</t>
  </si>
  <si>
    <t>Localisation</t>
  </si>
  <si>
    <t>Modèle</t>
  </si>
  <si>
    <t>Prix €HT (Annuel)</t>
  </si>
  <si>
    <t>x</t>
  </si>
  <si>
    <t>Nancy</t>
  </si>
  <si>
    <t>Carnot- Ravinelle</t>
  </si>
  <si>
    <t>Faculté de droit</t>
  </si>
  <si>
    <t>Salmson</t>
  </si>
  <si>
    <t>Manufacture</t>
  </si>
  <si>
    <t>IECA</t>
  </si>
  <si>
    <t>Metz</t>
  </si>
  <si>
    <t>Caractéristiques des pompes de relevages</t>
  </si>
  <si>
    <t>EP</t>
  </si>
  <si>
    <t>EU</t>
  </si>
  <si>
    <t>EV</t>
  </si>
  <si>
    <t>Pompe 1</t>
  </si>
  <si>
    <t>Parking</t>
  </si>
  <si>
    <t>KSB type Ama-Drainer N301</t>
  </si>
  <si>
    <t>sous sol bât E espace Borderet</t>
  </si>
  <si>
    <t>FLYGT DXVM 50-7</t>
  </si>
  <si>
    <t>Pompe 2</t>
  </si>
  <si>
    <t>sous sol A' - labo SSL6</t>
  </si>
  <si>
    <t>Pompe 3</t>
  </si>
  <si>
    <t>KRS 2-89</t>
  </si>
  <si>
    <t>Bâtiment K 4rue de la Ravinelle, sous/sol -1, local sipi 54395.04.07.010.001</t>
  </si>
  <si>
    <t>Sous-sol bâtiment K (parking)_x000D_
4 rue de la Ravinelle_x000D_
N°sipi : 54 395 04 07 010 009</t>
  </si>
  <si>
    <t>ksb ama-drainer 301.2</t>
  </si>
  <si>
    <t>Pompe 5</t>
  </si>
  <si>
    <t>13 place Carnot Fac de Droit (atelier) - Pompe mobile - N°sipi : 54 395 04 01 010 013</t>
  </si>
  <si>
    <t>Lowara Diwa 11</t>
  </si>
  <si>
    <t>Granville</t>
  </si>
  <si>
    <t>Ensic</t>
  </si>
  <si>
    <t>Vincent Blanchin</t>
  </si>
  <si>
    <t>Polytech - ex Estin</t>
  </si>
  <si>
    <t>2 rue Jean l'amour</t>
  </si>
  <si>
    <t>PUMPEX  K150P VA 4224</t>
  </si>
  <si>
    <t>Bâtiment F parking</t>
  </si>
  <si>
    <t>PUMPEX  K150P VA 4225</t>
  </si>
  <si>
    <t>Bâtiment C sous sol</t>
  </si>
  <si>
    <t>Grundfos UNILIFT AP 35.40.06 A1</t>
  </si>
  <si>
    <t>Lepage</t>
  </si>
  <si>
    <t>EEIGM</t>
  </si>
  <si>
    <t>pompe 1</t>
  </si>
  <si>
    <t xml:space="preserve">station de relevage parking </t>
  </si>
  <si>
    <t xml:space="preserve">KSB AMA PORTER </t>
  </si>
  <si>
    <t>pompe 2</t>
  </si>
  <si>
    <t>salmson</t>
  </si>
  <si>
    <t>pompe 3</t>
  </si>
  <si>
    <t>parking hydrocarbure 1 pompe</t>
  </si>
  <si>
    <t xml:space="preserve">foyer étudiants </t>
  </si>
  <si>
    <t>salmson 50 BSON  1</t>
  </si>
  <si>
    <t>ENSGSI</t>
  </si>
  <si>
    <t xml:space="preserve"> Local stockage étudiant R-1 (SIPI 54395_09_02_010_023)</t>
  </si>
  <si>
    <t>Salmson INOX 304 ou INOX 316 L</t>
  </si>
  <si>
    <t>Pompe 1bis</t>
  </si>
  <si>
    <t>Local stockage étudiant R-1 (SIPI 54395_09_02_010_023)</t>
  </si>
  <si>
    <t>ENSGSI  - 8 rue Bastien Lepage 54000 Nancy - Sous-station chauffage R-1 (SIPI 54395_09_02_010_002)</t>
  </si>
  <si>
    <t>SUBSON  50Hz</t>
  </si>
  <si>
    <t>SS parking 10 rue Michel Ney</t>
  </si>
  <si>
    <t>Philippe Séguin</t>
  </si>
  <si>
    <t>ENSTIB</t>
  </si>
  <si>
    <t>Epinal</t>
  </si>
  <si>
    <t>Didier Pierrel</t>
  </si>
  <si>
    <t xml:space="preserve"> </t>
  </si>
  <si>
    <t>US 103</t>
  </si>
  <si>
    <t>AMA DRAINER N302se</t>
  </si>
  <si>
    <t>Brabois santé</t>
  </si>
  <si>
    <t>Biopôle</t>
  </si>
  <si>
    <t>Vandoeuvre</t>
  </si>
  <si>
    <t>Station rez de chaussée dans sous station chauffage</t>
  </si>
  <si>
    <t>SUB FLYGT NP</t>
  </si>
  <si>
    <t>JUNG PUMPEN US62D</t>
  </si>
  <si>
    <t>Pompe 4</t>
  </si>
  <si>
    <t>Station biopole extérieur côté garage</t>
  </si>
  <si>
    <t>JUNG PUNPEM UAK 15/4 BW1</t>
  </si>
  <si>
    <t>JUNG PUMPEN UAK 15/4 BW1</t>
  </si>
  <si>
    <t>Pompe 6</t>
  </si>
  <si>
    <t>Batiment D extérieur</t>
  </si>
  <si>
    <t>SALMSONS CA 206</t>
  </si>
  <si>
    <t>Pompe 7</t>
  </si>
  <si>
    <t>Hall des sports</t>
  </si>
  <si>
    <t>Station de relevage sur pelouse entre le Parking et le bassin de rétention</t>
  </si>
  <si>
    <t xml:space="preserve">Technopole </t>
  </si>
  <si>
    <t>IPEFAM</t>
  </si>
  <si>
    <t>n° SIPI 57463_05_07_010_001</t>
  </si>
  <si>
    <t>SALMSON  SCA 205-0.75T4</t>
  </si>
  <si>
    <t>PARCELLE 108, côté Nord, à l’extérieur au niveau de la salle 15, n° SIPI 57463_05_07_020_018</t>
  </si>
  <si>
    <t>SALMSON SVO 205-0.55 T4</t>
  </si>
  <si>
    <t>Jean Lamour</t>
  </si>
  <si>
    <t>Sous/Sol</t>
  </si>
  <si>
    <t>ARTEM parking</t>
  </si>
  <si>
    <t>parking Mine sous place 13</t>
  </si>
  <si>
    <t>Artem parking 1</t>
  </si>
  <si>
    <t>parking Mine sous place 22-23</t>
  </si>
  <si>
    <t>parking Mine regard 1011-1</t>
  </si>
  <si>
    <t>Artem 3 Parking</t>
  </si>
  <si>
    <t>parking Mine</t>
  </si>
  <si>
    <t>local EP parking ISAM</t>
  </si>
  <si>
    <t>ENSAD parking</t>
  </si>
  <si>
    <t>ISAM parking</t>
  </si>
  <si>
    <t>Jean François Broyez</t>
  </si>
  <si>
    <t>ksb Ama-porter</t>
  </si>
  <si>
    <t>Haute Malgrange</t>
  </si>
  <si>
    <t>coin sud est du bâtiment 5</t>
  </si>
  <si>
    <t>US103 Jung pumpen</t>
  </si>
  <si>
    <t>devant le bat 4 façade sud</t>
  </si>
  <si>
    <t>Station Biopôle extérieur côté parking</t>
  </si>
  <si>
    <t>Ile du saulcy</t>
  </si>
  <si>
    <t>Campus</t>
  </si>
  <si>
    <t>Yohann MEKNACI</t>
  </si>
  <si>
    <t>Pompe Flygt 3127</t>
  </si>
  <si>
    <t>Agitateur FLYGT</t>
  </si>
  <si>
    <t>Prix €TTC (Annuel)</t>
  </si>
  <si>
    <t>Artem Parking</t>
  </si>
  <si>
    <t>Salmson 15 kW</t>
  </si>
  <si>
    <t>Salmson 10 kW</t>
  </si>
  <si>
    <t>Grundfos 5 kW</t>
  </si>
  <si>
    <t>DX</t>
  </si>
  <si>
    <t>PUMPEX K155 12kW</t>
  </si>
  <si>
    <t>PUMPEX K84 12kW</t>
  </si>
  <si>
    <t>KSB 5kW</t>
  </si>
  <si>
    <t>ap50</t>
  </si>
  <si>
    <t>Local ménage RDC bas 23 rue Baron Louis</t>
  </si>
  <si>
    <t>Maison de la Recherche</t>
  </si>
  <si>
    <t>sous sol  batiment 2</t>
  </si>
  <si>
    <t>UNILIFT KP 250A 1</t>
  </si>
  <si>
    <t>RDJ - coffret de commande dans le local sous-station de l'extension</t>
  </si>
  <si>
    <t>SALMSON YN 5000</t>
  </si>
  <si>
    <t>ICPM</t>
  </si>
  <si>
    <t>Bruno Damien</t>
  </si>
  <si>
    <t>Hervé Cosnes</t>
  </si>
  <si>
    <t>Forfait de Maintenance</t>
  </si>
  <si>
    <t>Angelo Tonelli</t>
  </si>
  <si>
    <t>Caractéristiques des surpresseurs</t>
  </si>
  <si>
    <t>eau claire</t>
  </si>
  <si>
    <t>eau pour alimenter les sanitaires</t>
  </si>
  <si>
    <t>eau pour alimenter les sanitaires et le chauffage</t>
  </si>
  <si>
    <t>Prix €TTC
(Annuel)</t>
  </si>
  <si>
    <t>Aiguillettes</t>
  </si>
  <si>
    <t>Faculté des sciences et techniques</t>
  </si>
  <si>
    <t>Villers- Vandoeuvre</t>
  </si>
  <si>
    <t>Jean Voirin</t>
  </si>
  <si>
    <t>Surpresseur 1</t>
  </si>
  <si>
    <t>Bâtiment B</t>
  </si>
  <si>
    <t>STERLING SIHI MSLA50050</t>
  </si>
  <si>
    <t>Surpresseur 2</t>
  </si>
  <si>
    <t>Surpresseur 3</t>
  </si>
  <si>
    <t>Surpresseur 4</t>
  </si>
  <si>
    <t>Bâtiment B RIA</t>
  </si>
  <si>
    <t>STERLING SIHI
ZLV5528</t>
  </si>
  <si>
    <t>Surpresseur 5</t>
  </si>
  <si>
    <t>Surpresseur 6</t>
  </si>
  <si>
    <t>Local Bat A  + Bat C</t>
  </si>
  <si>
    <t>Surpresseur 7</t>
  </si>
  <si>
    <t>Surpresseur 8</t>
  </si>
  <si>
    <t>Surpresseur 9</t>
  </si>
  <si>
    <t>Surpresseur 10</t>
  </si>
  <si>
    <t>Blandan</t>
  </si>
  <si>
    <t>Artem</t>
  </si>
  <si>
    <t>Parking local surpresseur</t>
  </si>
  <si>
    <t>SURPRESSCHROMSIC.2v</t>
  </si>
  <si>
    <t>SURPRESSCHROMESIC.2v</t>
  </si>
  <si>
    <t>4 rue de la Ravinelle, bâtiment J_x000D_
cave voutée du fond_x000D_
N°sipi 54 395 04 06 010 010_x000D_</t>
  </si>
  <si>
    <t>4 rue de la Ravinelle bâtiment K._x000D_
sous-sol -1 entre toilettes H et F_x000D_
N°sipi :54 395 04 07 030 020</t>
  </si>
  <si>
    <t>Salmson bladder vessel</t>
  </si>
  <si>
    <t>PHS</t>
  </si>
  <si>
    <t>13 rue Michel NEY nancy parking indigo ssol</t>
  </si>
  <si>
    <t>Lowara</t>
  </si>
  <si>
    <t>Ile du Saulcy</t>
  </si>
  <si>
    <t>BU</t>
  </si>
  <si>
    <t>Yohann Meknaci</t>
  </si>
  <si>
    <t>Technopole</t>
  </si>
  <si>
    <t>ENIM et CHESNY</t>
  </si>
  <si>
    <t>Local plomberie</t>
  </si>
  <si>
    <t>WILO MHI 405-1/E/3-400-50-2/EC/B 8m3/h max Hmax 54m</t>
  </si>
  <si>
    <t>Fort de chesny</t>
  </si>
  <si>
    <t>groupe de surpression  100l 1,1 kw Q max 3m3/h H max 45m</t>
  </si>
  <si>
    <t>PAGE 1/4</t>
  </si>
  <si>
    <t>PAGE 2/4</t>
  </si>
  <si>
    <t>PAGE 3/4</t>
  </si>
  <si>
    <t>PAGE 4/4</t>
  </si>
  <si>
    <t>Frédéric François</t>
  </si>
  <si>
    <t>Code marché équipement</t>
  </si>
  <si>
    <t>Surpresseur 11</t>
  </si>
  <si>
    <t>Bâtiment HP RIA (sous station)</t>
  </si>
  <si>
    <t>CALDEPA S II INC MXH1603CPICI5A</t>
  </si>
  <si>
    <t>Sébastien Robert</t>
  </si>
  <si>
    <t>L1-S-FST01</t>
  </si>
  <si>
    <t>L1-S-FST02</t>
  </si>
  <si>
    <t>L1-S-FST03</t>
  </si>
  <si>
    <t>L1-S-FST04</t>
  </si>
  <si>
    <t>L1-S-FST05</t>
  </si>
  <si>
    <t>L1-S-FST06</t>
  </si>
  <si>
    <t>L1-S-FST07</t>
  </si>
  <si>
    <t>L1-S-FST08</t>
  </si>
  <si>
    <t>L1-S-FST09</t>
  </si>
  <si>
    <t>L1-S-FST10</t>
  </si>
  <si>
    <t>L1-S-FST11</t>
  </si>
  <si>
    <t>L1-S-BLA1</t>
  </si>
  <si>
    <t>L1-S-BLA2</t>
  </si>
  <si>
    <t>L1-S-CAR1</t>
  </si>
  <si>
    <t>L1-S-CAR2</t>
  </si>
  <si>
    <t>ILE DU SAULCY 57012 METZ / BU SAULCY
sipi 57463_02_20_010_038
 surpresseur RIA</t>
  </si>
  <si>
    <t>ILE DU SAULCY 57012 METZ / BU SAULCY 
sipi 57463_02_20_010_038
 surpresseur RIA</t>
  </si>
  <si>
    <t>L1-S-MAN1</t>
  </si>
  <si>
    <t>L1-S-SAU1</t>
  </si>
  <si>
    <t>L1-S-SAU2</t>
  </si>
  <si>
    <t>L1-S-ENI01</t>
  </si>
  <si>
    <t>L1-S-ENI02</t>
  </si>
  <si>
    <t>L1-S-ENI03</t>
  </si>
  <si>
    <t>L1-S-CHE01</t>
  </si>
  <si>
    <t>L1-P-CAR1</t>
  </si>
  <si>
    <t>L1-P-CAR2</t>
  </si>
  <si>
    <t>L1-P-CAR3</t>
  </si>
  <si>
    <t>L1-P-GRA1</t>
  </si>
  <si>
    <t>L1-P-GRA2</t>
  </si>
  <si>
    <t>L1-P-GRA3</t>
  </si>
  <si>
    <t>Laurent Payre</t>
  </si>
  <si>
    <t>IAE parking</t>
  </si>
  <si>
    <t>PR EP 2P armoire de commande de type Wilo dans local tech</t>
  </si>
  <si>
    <t>Pompe 8</t>
  </si>
  <si>
    <t>Pompe 9</t>
  </si>
  <si>
    <t>Pompe 10</t>
  </si>
  <si>
    <t>Pompe 11</t>
  </si>
  <si>
    <t>Pompe 12</t>
  </si>
  <si>
    <t>Pompe 13</t>
  </si>
  <si>
    <t>Pompe 14</t>
  </si>
  <si>
    <t>Pompe 15</t>
  </si>
  <si>
    <t>Pompe 16</t>
  </si>
  <si>
    <t>Pompe 17</t>
  </si>
  <si>
    <t>Pompe 18</t>
  </si>
  <si>
    <t>Pompe 19</t>
  </si>
  <si>
    <t>Pompe 20</t>
  </si>
  <si>
    <t>Pompe 21</t>
  </si>
  <si>
    <t>L1-P-ART1</t>
  </si>
  <si>
    <t>L1-P-ART2</t>
  </si>
  <si>
    <t>L1-P-ART3</t>
  </si>
  <si>
    <t>L1-P-ART4</t>
  </si>
  <si>
    <t>L1-P-ART5</t>
  </si>
  <si>
    <t>L1-P-ART6</t>
  </si>
  <si>
    <t>L1-P-ART7</t>
  </si>
  <si>
    <t>L1-P-ART8</t>
  </si>
  <si>
    <t>L1-P-ART9</t>
  </si>
  <si>
    <t>L1-P-ART10</t>
  </si>
  <si>
    <t>L1-P-ART11</t>
  </si>
  <si>
    <t>L1-P-ART12</t>
  </si>
  <si>
    <t>L1-P-ART13</t>
  </si>
  <si>
    <t>L1-P-ART14</t>
  </si>
  <si>
    <t>L1-P-ART15</t>
  </si>
  <si>
    <t>L1-P-ART16</t>
  </si>
  <si>
    <t>L1-P-ART17</t>
  </si>
  <si>
    <t>L1-P-ART18</t>
  </si>
  <si>
    <t>L1-P-ART19</t>
  </si>
  <si>
    <t>L1-P-ART20</t>
  </si>
  <si>
    <t>L1-P-ART21</t>
  </si>
  <si>
    <t>L1-P-POL1</t>
  </si>
  <si>
    <t>L1-P-POL2</t>
  </si>
  <si>
    <t>L1-P-POL3</t>
  </si>
  <si>
    <t>Smail Ben-Lahbib</t>
  </si>
  <si>
    <t>Jérôme Dehaye</t>
  </si>
  <si>
    <t>Dominique Virrion</t>
  </si>
  <si>
    <t>L1-P-EEI1</t>
  </si>
  <si>
    <t>L1-P-EEI2</t>
  </si>
  <si>
    <t>L1-P-EEI3</t>
  </si>
  <si>
    <t>L1-P-GSI1</t>
  </si>
  <si>
    <t>L1-P-GSI2</t>
  </si>
  <si>
    <t>L1-P-GSI3</t>
  </si>
  <si>
    <t>L1-P-GSI4</t>
  </si>
  <si>
    <t>L1-P-MAN1</t>
  </si>
  <si>
    <t>L1-P-MAN2</t>
  </si>
  <si>
    <t>L1-P-MAN3</t>
  </si>
  <si>
    <t>L1-P-MAN4</t>
  </si>
  <si>
    <t>L1-P-ENS1</t>
  </si>
  <si>
    <t>L1-P-ENS2</t>
  </si>
  <si>
    <t>L1-P-ENS3</t>
  </si>
  <si>
    <t>L1-P-ENS4</t>
  </si>
  <si>
    <t>L1-P-BSB1</t>
  </si>
  <si>
    <t>L1-P-BSB2</t>
  </si>
  <si>
    <t>L1-P-BSB3</t>
  </si>
  <si>
    <t>L1-P-BSB4</t>
  </si>
  <si>
    <t>L1-P-BSB5</t>
  </si>
  <si>
    <t>L1-P-BSB6</t>
  </si>
  <si>
    <t>L1-P-BSB7</t>
  </si>
  <si>
    <t>L1-P-BSH1</t>
  </si>
  <si>
    <t>L1-P-BSH2</t>
  </si>
  <si>
    <t>L1-P-BSH3</t>
  </si>
  <si>
    <t>L1-P-BSH4</t>
  </si>
  <si>
    <r>
      <t xml:space="preserve">Station de pompage, ouvrage entérré cuve beton - </t>
    </r>
    <r>
      <rPr>
        <b/>
        <sz val="11"/>
        <rFont val="Calibri"/>
        <family val="2"/>
        <scheme val="minor"/>
      </rPr>
      <t>VOIR ANNEXE CCTP LOT1 annexe RELEVAGE SAULCY</t>
    </r>
  </si>
  <si>
    <t>Station de pompage, ouvrage entérré coté bâtiment CEREMA</t>
  </si>
  <si>
    <t>Agitateur 3</t>
  </si>
  <si>
    <t>L1-P-SAU1</t>
  </si>
  <si>
    <t>L1-P-SAU2</t>
  </si>
  <si>
    <t>L1-P-SAU3</t>
  </si>
  <si>
    <t>L1-P-SAU4</t>
  </si>
  <si>
    <t>L1-P-SAU5</t>
  </si>
  <si>
    <t>Sébastien ROBERT</t>
  </si>
  <si>
    <t>L1-P-IPE1</t>
  </si>
  <si>
    <t>L1-P-IPE2</t>
  </si>
  <si>
    <t>L1-P-IPE3</t>
  </si>
  <si>
    <t>L1-P-IPE4</t>
  </si>
  <si>
    <t>L1-P-ICP1</t>
  </si>
  <si>
    <t>L1-P-ICP2</t>
  </si>
  <si>
    <r>
      <rPr>
        <b/>
        <u/>
        <sz val="14"/>
        <color theme="1"/>
        <rFont val="Calibri"/>
        <family val="2"/>
        <scheme val="minor"/>
      </rPr>
      <t xml:space="preserve">NOTA :  Le forfait de maintenance ANNUEL comprends les éléments suivants : </t>
    </r>
    <r>
      <rPr>
        <b/>
        <sz val="14"/>
        <color theme="1"/>
        <rFont val="Calibri"/>
        <family val="2"/>
        <scheme val="minor"/>
      </rPr>
      <t xml:space="preserve">
- Maintenance dite" mécanique" compris installation de chantier
- Coût du pompage
- Coût des frais de traitement 
Dans le cas où les surpresseurs ou les pompes de relevage nécessiteraient un pompage de plus de 3m cube, une plus value sera appliquée en référence au BPU LOT 1 - annexe BPU 2 curatif
En cas d'oubli d'équipement (surpresseur ou pompe de relevage) un ajout au bon de commande (sans passer par un avenant) est possible en référence au BPU LOT 1 - annexe BPU 1 préventif</t>
    </r>
  </si>
  <si>
    <t>2026DPIGEM912FCS - LOT 1 - BPU 1 maintenance préventive - Surpresseurs</t>
  </si>
  <si>
    <t>2021DPIGP615PS - LOT 1 - BPU 1 maintenance préventive - Pompe de relevage</t>
  </si>
  <si>
    <t>Sous total  BPU 1 (pages 2 à 4 - formule critère prix pour l'analyse des offres)</t>
  </si>
  <si>
    <t>Sous total  BPU 1 (page 1 - formule critère prix pour l'analyse des offres)</t>
  </si>
  <si>
    <r>
      <rPr>
        <b/>
        <u/>
        <sz val="22"/>
        <color theme="1"/>
        <rFont val="Calibri"/>
        <family val="2"/>
        <scheme val="minor"/>
      </rPr>
      <t xml:space="preserve">
Bordereau de prix BPU LOT 1 - BPU 1 préventif</t>
    </r>
    <r>
      <rPr>
        <b/>
        <sz val="22"/>
        <color theme="1"/>
        <rFont val="Calibri"/>
        <family val="2"/>
        <scheme val="minor"/>
      </rPr>
      <t xml:space="preserve">
2026DPIGEM912FCS
Suppresseurs et Pompes de relevage
Lot 1 : Entretien des pompes de relevage et des surpresseurs 
</t>
    </r>
    <r>
      <rPr>
        <b/>
        <u/>
        <sz val="22"/>
        <color theme="1"/>
        <rFont val="Calibri"/>
        <family val="2"/>
        <scheme val="minor"/>
      </rPr>
      <t>Pour rappel</t>
    </r>
    <r>
      <rPr>
        <b/>
        <sz val="22"/>
        <color theme="1"/>
        <rFont val="Calibri"/>
        <family val="2"/>
        <scheme val="minor"/>
      </rPr>
      <t xml:space="preserve"> : 
Le forfait de maintenance comprends les éléments suivants et </t>
    </r>
    <r>
      <rPr>
        <b/>
        <u/>
        <sz val="22"/>
        <color rgb="FFFF0000"/>
        <rFont val="Calibri"/>
        <family val="2"/>
        <scheme val="minor"/>
      </rPr>
      <t>ANNUELLEMENT</t>
    </r>
    <r>
      <rPr>
        <b/>
        <sz val="22"/>
        <color theme="1"/>
        <rFont val="Calibri"/>
        <family val="2"/>
        <scheme val="minor"/>
      </rPr>
      <t xml:space="preserve">  : 
- Maintenance dite" mécanique" compris installation de chantier
- Coût du pompage
- Coût des frais de traitement 
Dans le cas où les surpresseurs ou les pompes de relevage nécessiteraient un pompage de plus de 3m cube, une plus value sera appliquée en référence au BPU LOT 1 - annexe BPU 2 curatif
En cas d'oubli d'équipement (surpresseur ou pompe de relevage) un ajout au bon de commande (sans passer par un avenant) est possible en référence au BPU LOT 1 - annexe BPU 1 préventif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</si>
</sst>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Calibri"/>
      <family val="2"/>
      <scheme val="minor"/>
    </font>
    <font>
      <b/>
      <sz val="22"/>
      <color theme="1"/>
      <name val="Calibri"/>
      <family val="2"/>
      <scheme val="minor"/>
    </font>
    <font>
      <b/>
      <u/>
      <sz val="22"/>
      <color theme="1"/>
      <name val="Calibri"/>
      <family val="2"/>
      <scheme val="minor"/>
    </font>
    <font>
      <sz val="11"/>
      <name val="Calibri"/>
      <family val="2"/>
      <scheme val="minor"/>
    </font>
    <font>
      <sz val="12"/>
      <color theme="1"/>
      <name val="Calibri"/>
      <family val="2"/>
      <scheme val="minor"/>
    </font>
    <font>
      <sz val="10"/>
      <name val="Arial"/>
      <family val="2"/>
    </font>
    <font>
      <b/>
      <sz val="14"/>
      <color theme="1"/>
      <name val="Calibri"/>
      <family val="2"/>
      <scheme val="minor"/>
    </font>
    <font>
      <sz val="12"/>
      <name val="Calibri"/>
      <family val="2"/>
      <scheme val="minor"/>
    </font>
    <font>
      <b/>
      <sz val="11"/>
      <color theme="1"/>
      <name val="Calibri"/>
      <family val="2"/>
      <scheme val="minor"/>
    </font>
    <font>
      <b/>
      <sz val="11"/>
      <name val="Calibri"/>
      <family val="2"/>
      <scheme val="minor"/>
    </font>
    <font>
      <b/>
      <sz val="18"/>
      <color theme="1"/>
      <name val="Calibri"/>
      <family val="2"/>
      <scheme val="minor"/>
    </font>
    <font>
      <b/>
      <sz val="16"/>
      <color theme="1"/>
      <name val="Calibri"/>
      <family val="2"/>
      <scheme val="minor"/>
    </font>
    <font>
      <b/>
      <u/>
      <sz val="22"/>
      <color rgb="FFFF0000"/>
      <name val="Calibri"/>
      <family val="2"/>
      <scheme val="minor"/>
    </font>
    <font>
      <b/>
      <i/>
      <sz val="11"/>
      <color theme="1"/>
      <name val="Calibri"/>
      <family val="2"/>
      <scheme val="minor"/>
    </font>
    <font>
      <b/>
      <i/>
      <sz val="11"/>
      <name val="Calibri"/>
      <family val="2"/>
      <scheme val="minor"/>
    </font>
    <font>
      <b/>
      <u/>
      <sz val="14"/>
      <color theme="1"/>
      <name val="Calibri"/>
      <family val="2"/>
      <scheme val="minor"/>
    </font>
    <font>
      <sz val="8"/>
      <name val="Calibri"/>
      <family val="2"/>
      <scheme val="minor"/>
    </font>
    <font>
      <sz val="11"/>
      <color rgb="FFC00000"/>
      <name val="Calibri"/>
      <family val="2"/>
      <scheme val="minor"/>
    </font>
    <font>
      <sz val="14"/>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4.9989318521683403E-2"/>
        <bgColor indexed="64"/>
      </patternFill>
    </fill>
  </fills>
  <borders count="6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right/>
      <top style="medium">
        <color indexed="64"/>
      </top>
      <bottom/>
      <diagonal/>
    </border>
  </borders>
  <cellStyleXfs count="2">
    <xf numFmtId="0" fontId="0" fillId="0" borderId="0"/>
    <xf numFmtId="0" fontId="5" fillId="0" borderId="0"/>
  </cellStyleXfs>
  <cellXfs count="304">
    <xf numFmtId="0" fontId="0" fillId="0" borderId="0" xfId="0"/>
    <xf numFmtId="0" fontId="0" fillId="0" borderId="0" xfId="0" applyFill="1" applyBorder="1" applyAlignment="1">
      <alignment wrapText="1"/>
    </xf>
    <xf numFmtId="0" fontId="0" fillId="0" borderId="0" xfId="0" applyFill="1" applyBorder="1" applyAlignment="1">
      <alignment horizontal="center" vertical="center" wrapText="1"/>
    </xf>
    <xf numFmtId="0" fontId="8" fillId="0" borderId="0" xfId="0" applyFont="1" applyFill="1" applyBorder="1" applyAlignment="1">
      <alignment wrapText="1"/>
    </xf>
    <xf numFmtId="0" fontId="13" fillId="0" borderId="0" xfId="0" applyFont="1" applyFill="1" applyBorder="1" applyAlignment="1">
      <alignment wrapText="1"/>
    </xf>
    <xf numFmtId="0" fontId="9" fillId="6" borderId="6" xfId="0" applyFont="1" applyFill="1" applyBorder="1" applyAlignment="1" applyProtection="1">
      <alignment horizontal="center" vertical="center" wrapText="1"/>
    </xf>
    <xf numFmtId="0" fontId="9" fillId="6" borderId="4" xfId="0" applyFont="1" applyFill="1" applyBorder="1" applyAlignment="1" applyProtection="1">
      <alignment horizontal="center" vertical="center" wrapText="1"/>
    </xf>
    <xf numFmtId="0" fontId="9" fillId="6" borderId="55" xfId="0" applyFont="1" applyFill="1" applyBorder="1" applyAlignment="1" applyProtection="1">
      <alignment horizontal="center" vertical="center" wrapText="1"/>
    </xf>
    <xf numFmtId="0" fontId="9" fillId="6" borderId="45" xfId="0" applyFont="1" applyFill="1" applyBorder="1" applyAlignment="1" applyProtection="1">
      <alignment horizontal="center" vertical="center" wrapText="1"/>
    </xf>
    <xf numFmtId="164" fontId="18" fillId="0" borderId="21" xfId="0" applyNumberFormat="1" applyFont="1" applyFill="1" applyBorder="1" applyAlignment="1" applyProtection="1">
      <alignment horizontal="center" vertical="center" wrapText="1"/>
      <protection locked="0"/>
    </xf>
    <xf numFmtId="164" fontId="18" fillId="0" borderId="33" xfId="0" applyNumberFormat="1" applyFont="1" applyFill="1" applyBorder="1" applyAlignment="1" applyProtection="1">
      <alignment horizontal="center" vertical="center" wrapText="1"/>
      <protection locked="0"/>
    </xf>
    <xf numFmtId="164" fontId="18" fillId="0" borderId="36" xfId="0" applyNumberFormat="1" applyFont="1" applyFill="1" applyBorder="1" applyAlignment="1" applyProtection="1">
      <alignment horizontal="center" vertical="center" wrapText="1"/>
      <protection locked="0"/>
    </xf>
    <xf numFmtId="164" fontId="18" fillId="0" borderId="41" xfId="0" applyNumberFormat="1" applyFont="1" applyFill="1" applyBorder="1" applyAlignment="1" applyProtection="1">
      <alignment horizontal="center" vertical="center" wrapText="1"/>
      <protection locked="0"/>
    </xf>
    <xf numFmtId="164" fontId="18" fillId="0" borderId="27" xfId="0" applyNumberFormat="1" applyFont="1" applyFill="1" applyBorder="1" applyAlignment="1" applyProtection="1">
      <alignment horizontal="center" vertical="center" wrapText="1"/>
      <protection locked="0"/>
    </xf>
    <xf numFmtId="164" fontId="18" fillId="0" borderId="29" xfId="0" applyNumberFormat="1" applyFont="1" applyFill="1" applyBorder="1" applyAlignment="1" applyProtection="1">
      <alignment horizontal="center" vertical="center" wrapText="1"/>
      <protection locked="0"/>
    </xf>
    <xf numFmtId="164" fontId="18" fillId="0" borderId="57" xfId="0" applyNumberFormat="1" applyFont="1" applyFill="1" applyBorder="1" applyAlignment="1" applyProtection="1">
      <alignment horizontal="center" vertical="center" wrapText="1"/>
      <protection locked="0"/>
    </xf>
    <xf numFmtId="164" fontId="18" fillId="0" borderId="56" xfId="0" applyNumberFormat="1" applyFont="1" applyFill="1" applyBorder="1" applyAlignment="1" applyProtection="1">
      <alignment horizontal="center" vertical="center" wrapText="1"/>
      <protection locked="0"/>
    </xf>
    <xf numFmtId="164" fontId="18" fillId="0" borderId="1" xfId="0" applyNumberFormat="1" applyFont="1" applyFill="1" applyBorder="1" applyAlignment="1" applyProtection="1">
      <alignment horizontal="center" vertical="center" wrapText="1"/>
      <protection locked="0"/>
    </xf>
    <xf numFmtId="164" fontId="18" fillId="0" borderId="12" xfId="0" applyNumberFormat="1" applyFont="1" applyFill="1" applyBorder="1" applyAlignment="1" applyProtection="1">
      <alignment horizontal="center" vertical="center" wrapText="1"/>
      <protection locked="0"/>
    </xf>
    <xf numFmtId="164" fontId="18" fillId="0" borderId="35" xfId="0" applyNumberFormat="1" applyFont="1" applyFill="1" applyBorder="1" applyAlignment="1" applyProtection="1">
      <alignment horizontal="center" vertical="center" wrapText="1"/>
      <protection locked="0"/>
    </xf>
    <xf numFmtId="164" fontId="18" fillId="0" borderId="30" xfId="0" applyNumberFormat="1" applyFont="1" applyFill="1" applyBorder="1" applyAlignment="1" applyProtection="1">
      <alignment horizontal="center" vertical="center" wrapText="1"/>
      <protection locked="0"/>
    </xf>
    <xf numFmtId="164" fontId="18" fillId="0" borderId="39" xfId="0" applyNumberFormat="1" applyFont="1" applyFill="1" applyBorder="1" applyAlignment="1" applyProtection="1">
      <alignment horizontal="center" vertical="center" wrapText="1"/>
      <protection locked="0"/>
    </xf>
    <xf numFmtId="0" fontId="1" fillId="4" borderId="1" xfId="0" applyFont="1" applyFill="1" applyBorder="1" applyAlignment="1" applyProtection="1">
      <alignment horizontal="center" vertical="center" wrapText="1"/>
    </xf>
    <xf numFmtId="0" fontId="8" fillId="4" borderId="28" xfId="0" applyFont="1" applyFill="1" applyBorder="1" applyAlignment="1" applyProtection="1">
      <alignment horizontal="center" vertical="center" wrapText="1"/>
    </xf>
    <xf numFmtId="0" fontId="8" fillId="4" borderId="17" xfId="0" applyFont="1" applyFill="1" applyBorder="1" applyAlignment="1" applyProtection="1">
      <alignment horizontal="center" vertical="center" wrapText="1"/>
    </xf>
    <xf numFmtId="0" fontId="8" fillId="4" borderId="18"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4" borderId="55" xfId="0" applyFont="1" applyFill="1" applyBorder="1" applyAlignment="1" applyProtection="1">
      <alignment horizontal="center" vertical="center" wrapText="1"/>
    </xf>
    <xf numFmtId="0" fontId="3" fillId="5" borderId="33" xfId="0" applyFont="1" applyFill="1" applyBorder="1" applyAlignment="1" applyProtection="1">
      <alignment horizontal="center" vertical="center" wrapText="1"/>
    </xf>
    <xf numFmtId="0" fontId="3" fillId="5" borderId="21" xfId="0" applyFont="1" applyFill="1" applyBorder="1" applyAlignment="1" applyProtection="1">
      <alignment horizontal="center" vertical="center" wrapText="1"/>
    </xf>
    <xf numFmtId="0" fontId="3" fillId="5"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164" fontId="7" fillId="5" borderId="33" xfId="0" applyNumberFormat="1" applyFont="1" applyFill="1" applyBorder="1" applyAlignment="1" applyProtection="1">
      <alignment horizontal="center" vertical="center" wrapText="1"/>
    </xf>
    <xf numFmtId="0" fontId="3" fillId="5" borderId="36" xfId="0" applyFont="1" applyFill="1" applyBorder="1" applyAlignment="1" applyProtection="1">
      <alignment horizontal="center" vertical="center" wrapText="1"/>
    </xf>
    <xf numFmtId="0" fontId="3" fillId="5" borderId="27"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3" fillId="5" borderId="26" xfId="0" applyFont="1" applyFill="1" applyBorder="1" applyAlignment="1" applyProtection="1">
      <alignment horizontal="center" vertical="center" wrapText="1"/>
    </xf>
    <xf numFmtId="164" fontId="7" fillId="5" borderId="36" xfId="0" applyNumberFormat="1" applyFont="1" applyFill="1" applyBorder="1" applyAlignment="1" applyProtection="1">
      <alignment horizontal="center" vertical="center" wrapText="1"/>
    </xf>
    <xf numFmtId="0" fontId="3" fillId="5" borderId="39" xfId="0" applyFont="1" applyFill="1" applyBorder="1" applyAlignment="1" applyProtection="1">
      <alignment horizontal="center" vertical="center" wrapText="1"/>
    </xf>
    <xf numFmtId="0" fontId="3" fillId="5" borderId="59" xfId="0" applyFont="1" applyFill="1" applyBorder="1" applyAlignment="1" applyProtection="1">
      <alignment horizontal="center" vertical="center" wrapText="1"/>
    </xf>
    <xf numFmtId="0" fontId="3" fillId="5" borderId="38"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40" xfId="0" applyFont="1" applyFill="1" applyBorder="1" applyAlignment="1" applyProtection="1">
      <alignment horizontal="center" vertical="center" wrapText="1"/>
    </xf>
    <xf numFmtId="0" fontId="3" fillId="5" borderId="17" xfId="0" applyFont="1" applyFill="1" applyBorder="1" applyAlignment="1" applyProtection="1">
      <alignment horizontal="center" vertical="center" wrapText="1"/>
    </xf>
    <xf numFmtId="164" fontId="7" fillId="5" borderId="39" xfId="0" applyNumberFormat="1" applyFont="1" applyFill="1" applyBorder="1" applyAlignment="1" applyProtection="1">
      <alignment horizontal="center" vertical="center" wrapText="1"/>
    </xf>
    <xf numFmtId="0" fontId="3" fillId="5" borderId="55" xfId="0" applyFont="1" applyFill="1" applyBorder="1" applyAlignment="1" applyProtection="1">
      <alignment horizontal="center" vertical="center" wrapText="1"/>
    </xf>
    <xf numFmtId="0" fontId="0" fillId="5" borderId="10" xfId="0" applyFill="1" applyBorder="1" applyAlignment="1" applyProtection="1">
      <alignment horizontal="center" vertical="center" wrapText="1"/>
    </xf>
    <xf numFmtId="0" fontId="0" fillId="5" borderId="33" xfId="0" applyFill="1" applyBorder="1" applyAlignment="1" applyProtection="1">
      <alignment horizontal="center" vertical="center" wrapText="1"/>
    </xf>
    <xf numFmtId="0" fontId="0" fillId="5" borderId="19" xfId="0" applyFill="1" applyBorder="1" applyAlignment="1" applyProtection="1">
      <alignment horizontal="center" vertical="center" wrapText="1"/>
    </xf>
    <xf numFmtId="0" fontId="0" fillId="5" borderId="20" xfId="0" applyFill="1" applyBorder="1" applyAlignment="1" applyProtection="1">
      <alignment horizontal="center" vertical="center" wrapText="1"/>
    </xf>
    <xf numFmtId="0" fontId="0" fillId="5" borderId="9" xfId="0" applyFill="1" applyBorder="1" applyAlignment="1" applyProtection="1">
      <alignment horizontal="center" vertical="center" wrapText="1"/>
    </xf>
    <xf numFmtId="0" fontId="3" fillId="5" borderId="41" xfId="0" applyFont="1" applyFill="1" applyBorder="1" applyAlignment="1" applyProtection="1">
      <alignment horizontal="center" vertical="center" wrapText="1"/>
    </xf>
    <xf numFmtId="0" fontId="0" fillId="5" borderId="49" xfId="0" applyFill="1" applyBorder="1" applyAlignment="1" applyProtection="1">
      <alignment horizontal="center" vertical="center" wrapText="1"/>
    </xf>
    <xf numFmtId="0" fontId="0" fillId="5" borderId="41" xfId="0" applyFill="1" applyBorder="1" applyAlignment="1" applyProtection="1">
      <alignment horizontal="center" vertical="center" wrapText="1"/>
    </xf>
    <xf numFmtId="0" fontId="0" fillId="5" borderId="28" xfId="0" applyFill="1" applyBorder="1" applyAlignment="1" applyProtection="1">
      <alignment horizontal="center" vertical="center" wrapText="1"/>
    </xf>
    <xf numFmtId="0" fontId="0" fillId="5" borderId="17" xfId="0" applyFill="1" applyBorder="1" applyAlignment="1" applyProtection="1">
      <alignment horizontal="center" vertical="center" wrapText="1"/>
    </xf>
    <xf numFmtId="0" fontId="0" fillId="5" borderId="18" xfId="0" applyFill="1" applyBorder="1" applyAlignment="1" applyProtection="1">
      <alignment horizontal="center" vertical="center" wrapText="1"/>
    </xf>
    <xf numFmtId="164" fontId="7" fillId="5" borderId="41" xfId="0" applyNumberFormat="1" applyFont="1" applyFill="1" applyBorder="1" applyAlignment="1" applyProtection="1">
      <alignment horizontal="center" vertical="center" wrapText="1"/>
    </xf>
    <xf numFmtId="164" fontId="7" fillId="5" borderId="35" xfId="0" applyNumberFormat="1" applyFont="1" applyFill="1" applyBorder="1" applyAlignment="1" applyProtection="1">
      <alignment horizontal="center" vertical="center" wrapText="1"/>
    </xf>
    <xf numFmtId="0" fontId="14" fillId="6" borderId="43" xfId="0" applyFont="1" applyFill="1" applyBorder="1" applyAlignment="1" applyProtection="1">
      <alignment horizontal="center" vertical="center" wrapText="1"/>
    </xf>
    <xf numFmtId="0" fontId="3" fillId="5" borderId="18" xfId="0" applyFont="1" applyFill="1" applyBorder="1" applyAlignment="1" applyProtection="1">
      <alignment horizontal="center" vertical="center" wrapText="1"/>
    </xf>
    <xf numFmtId="164" fontId="7" fillId="5" borderId="30" xfId="0" applyNumberFormat="1" applyFont="1" applyFill="1" applyBorder="1" applyAlignment="1" applyProtection="1">
      <alignment horizontal="center" vertical="center" wrapText="1"/>
    </xf>
    <xf numFmtId="0" fontId="0" fillId="5" borderId="21" xfId="0" applyFill="1" applyBorder="1" applyAlignment="1" applyProtection="1">
      <alignment horizontal="center" vertical="center" wrapText="1"/>
    </xf>
    <xf numFmtId="0" fontId="5" fillId="5" borderId="33" xfId="0" applyFont="1" applyFill="1" applyBorder="1" applyAlignment="1" applyProtection="1">
      <alignment horizontal="center" vertical="center" wrapText="1"/>
    </xf>
    <xf numFmtId="0" fontId="3" fillId="5" borderId="45" xfId="0" applyFont="1" applyFill="1" applyBorder="1" applyAlignment="1" applyProtection="1">
      <alignment horizontal="center" vertical="center" wrapText="1"/>
    </xf>
    <xf numFmtId="0" fontId="3" fillId="5" borderId="46" xfId="0" applyFont="1" applyFill="1" applyBorder="1" applyAlignment="1" applyProtection="1">
      <alignment horizontal="center" vertical="center" wrapText="1"/>
    </xf>
    <xf numFmtId="0" fontId="3" fillId="5" borderId="47" xfId="0" applyFont="1" applyFill="1" applyBorder="1" applyAlignment="1" applyProtection="1">
      <alignment horizontal="center" vertical="center" wrapText="1"/>
    </xf>
    <xf numFmtId="0" fontId="3" fillId="5" borderId="61" xfId="0" applyFont="1" applyFill="1" applyBorder="1" applyAlignment="1" applyProtection="1">
      <alignment horizontal="center" vertical="center" wrapText="1"/>
    </xf>
    <xf numFmtId="0" fontId="3" fillId="5" borderId="16" xfId="0" applyFont="1" applyFill="1" applyBorder="1" applyAlignment="1" applyProtection="1">
      <alignment horizontal="center" vertical="center" wrapText="1"/>
    </xf>
    <xf numFmtId="0" fontId="3" fillId="5" borderId="62" xfId="0" applyFont="1" applyFill="1" applyBorder="1" applyAlignment="1" applyProtection="1">
      <alignment horizontal="center" vertical="center" wrapText="1"/>
    </xf>
    <xf numFmtId="0" fontId="3" fillId="5" borderId="10" xfId="0" applyFont="1" applyFill="1" applyBorder="1" applyAlignment="1" applyProtection="1">
      <alignment horizontal="center" vertical="center" wrapText="1"/>
    </xf>
    <xf numFmtId="0" fontId="3" fillId="5" borderId="50" xfId="0" applyFont="1" applyFill="1" applyBorder="1" applyAlignment="1" applyProtection="1">
      <alignment horizontal="center" vertical="center" wrapText="1"/>
    </xf>
    <xf numFmtId="0" fontId="3" fillId="5" borderId="44" xfId="0" applyFont="1" applyFill="1" applyBorder="1" applyAlignment="1" applyProtection="1">
      <alignment horizontal="center" vertical="center" wrapText="1"/>
    </xf>
    <xf numFmtId="0" fontId="3" fillId="5" borderId="43" xfId="0" applyFont="1" applyFill="1" applyBorder="1" applyAlignment="1" applyProtection="1">
      <alignment horizontal="center" vertical="center" wrapText="1"/>
    </xf>
    <xf numFmtId="0" fontId="3" fillId="5" borderId="48" xfId="0" applyFont="1" applyFill="1" applyBorder="1" applyAlignment="1" applyProtection="1">
      <alignment horizontal="center" vertical="center" wrapText="1"/>
    </xf>
    <xf numFmtId="0" fontId="3" fillId="5" borderId="37" xfId="0" applyFont="1" applyFill="1" applyBorder="1" applyAlignment="1" applyProtection="1">
      <alignment horizontal="center" vertical="center" wrapText="1"/>
    </xf>
    <xf numFmtId="0" fontId="3" fillId="5" borderId="57" xfId="0" applyFont="1" applyFill="1" applyBorder="1" applyAlignment="1" applyProtection="1">
      <alignment horizontal="center" vertical="center" wrapText="1"/>
    </xf>
    <xf numFmtId="0" fontId="3" fillId="5" borderId="30"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3" fillId="5" borderId="63" xfId="0" applyFont="1" applyFill="1" applyBorder="1" applyAlignment="1" applyProtection="1">
      <alignment horizontal="center" vertical="center" wrapText="1"/>
    </xf>
    <xf numFmtId="0" fontId="3" fillId="5" borderId="64" xfId="0" applyFont="1" applyFill="1" applyBorder="1" applyAlignment="1" applyProtection="1">
      <alignment horizontal="center" vertical="center" wrapText="1"/>
    </xf>
    <xf numFmtId="0" fontId="3" fillId="5" borderId="65" xfId="0" applyFont="1" applyFill="1" applyBorder="1" applyAlignment="1" applyProtection="1">
      <alignment horizontal="center" vertical="center" wrapText="1"/>
    </xf>
    <xf numFmtId="164" fontId="7" fillId="5" borderId="47" xfId="0" applyNumberFormat="1" applyFont="1" applyFill="1" applyBorder="1" applyAlignment="1" applyProtection="1">
      <alignment horizontal="center" vertical="center" wrapText="1"/>
    </xf>
    <xf numFmtId="0" fontId="0" fillId="0" borderId="0" xfId="0" applyFill="1" applyBorder="1" applyAlignment="1" applyProtection="1">
      <alignment wrapText="1"/>
    </xf>
    <xf numFmtId="164" fontId="6" fillId="4" borderId="47" xfId="0" applyNumberFormat="1" applyFont="1" applyFill="1" applyBorder="1" applyAlignment="1" applyProtection="1">
      <alignment horizontal="center" vertical="center" wrapText="1"/>
    </xf>
    <xf numFmtId="0" fontId="8" fillId="0" borderId="0" xfId="0" applyFont="1" applyFill="1" applyBorder="1" applyAlignment="1" applyProtection="1">
      <alignment wrapText="1"/>
    </xf>
    <xf numFmtId="0" fontId="13" fillId="0" borderId="0" xfId="0" applyFont="1" applyFill="1" applyBorder="1" applyAlignment="1" applyProtection="1">
      <alignment wrapText="1"/>
    </xf>
    <xf numFmtId="0" fontId="0" fillId="0" borderId="0" xfId="0"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8" fillId="2" borderId="28" xfId="0" applyFont="1" applyFill="1" applyBorder="1" applyAlignment="1" applyProtection="1">
      <alignment horizontal="center" vertical="center" wrapText="1"/>
    </xf>
    <xf numFmtId="0" fontId="8" fillId="2" borderId="17" xfId="0" applyFont="1" applyFill="1" applyBorder="1" applyAlignment="1" applyProtection="1">
      <alignment horizontal="center" vertical="center" wrapText="1"/>
    </xf>
    <xf numFmtId="0" fontId="10" fillId="2" borderId="55" xfId="0" applyFont="1" applyFill="1" applyBorder="1" applyAlignment="1" applyProtection="1">
      <alignment horizontal="center" vertical="center" wrapText="1"/>
    </xf>
    <xf numFmtId="0" fontId="0" fillId="3" borderId="56" xfId="0" applyFill="1" applyBorder="1" applyAlignment="1" applyProtection="1">
      <alignment horizontal="center" vertical="center" wrapText="1"/>
    </xf>
    <xf numFmtId="0" fontId="0" fillId="3" borderId="35" xfId="0" applyFill="1" applyBorder="1" applyAlignment="1" applyProtection="1">
      <alignment horizontal="center" vertical="center" wrapText="1"/>
    </xf>
    <xf numFmtId="0" fontId="0" fillId="3" borderId="58" xfId="0" applyFill="1" applyBorder="1" applyAlignment="1" applyProtection="1">
      <alignment horizontal="center" vertical="center" wrapText="1"/>
    </xf>
    <xf numFmtId="0" fontId="0" fillId="3" borderId="42" xfId="0" applyFill="1" applyBorder="1" applyAlignment="1" applyProtection="1">
      <alignment horizontal="center" vertical="center" wrapText="1"/>
    </xf>
    <xf numFmtId="0" fontId="0" fillId="3" borderId="31" xfId="0" applyFill="1" applyBorder="1" applyAlignment="1" applyProtection="1">
      <alignment horizontal="center" vertical="center" wrapText="1"/>
    </xf>
    <xf numFmtId="164" fontId="4" fillId="3" borderId="33" xfId="0" applyNumberFormat="1" applyFont="1" applyFill="1" applyBorder="1" applyAlignment="1" applyProtection="1">
      <alignment horizontal="center" vertical="center" wrapText="1"/>
    </xf>
    <xf numFmtId="0" fontId="0" fillId="3" borderId="27" xfId="0" applyFill="1" applyBorder="1" applyAlignment="1" applyProtection="1">
      <alignment horizontal="center" vertical="center" wrapText="1"/>
    </xf>
    <xf numFmtId="0" fontId="0" fillId="3" borderId="36" xfId="0"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0" fillId="3" borderId="26" xfId="0" applyFill="1" applyBorder="1" applyAlignment="1" applyProtection="1">
      <alignment horizontal="center" vertical="center" wrapText="1"/>
    </xf>
    <xf numFmtId="164" fontId="4" fillId="3" borderId="36" xfId="0" applyNumberFormat="1" applyFont="1" applyFill="1" applyBorder="1" applyAlignment="1" applyProtection="1">
      <alignment horizontal="center" vertical="center" wrapText="1"/>
    </xf>
    <xf numFmtId="0" fontId="0" fillId="3" borderId="51" xfId="0" applyFill="1" applyBorder="1" applyAlignment="1" applyProtection="1">
      <alignment horizontal="center" vertical="center" wrapText="1"/>
    </xf>
    <xf numFmtId="0" fontId="0" fillId="3" borderId="29" xfId="0" applyFont="1" applyFill="1" applyBorder="1" applyAlignment="1" applyProtection="1">
      <alignment horizontal="center" vertical="center" wrapText="1"/>
    </xf>
    <xf numFmtId="0" fontId="0" fillId="3" borderId="41" xfId="0" applyFont="1" applyFill="1" applyBorder="1" applyAlignment="1" applyProtection="1">
      <alignment horizontal="center" vertical="center" wrapText="1"/>
    </xf>
    <xf numFmtId="0" fontId="0" fillId="3" borderId="28" xfId="0" applyFont="1" applyFill="1" applyBorder="1" applyAlignment="1" applyProtection="1">
      <alignment horizontal="center" vertical="center" wrapText="1"/>
    </xf>
    <xf numFmtId="0" fontId="0" fillId="3" borderId="17" xfId="0" applyFont="1" applyFill="1" applyBorder="1" applyAlignment="1" applyProtection="1">
      <alignment horizontal="center" vertical="center" wrapText="1"/>
    </xf>
    <xf numFmtId="0" fontId="0" fillId="3" borderId="18" xfId="0" applyFont="1" applyFill="1" applyBorder="1" applyAlignment="1" applyProtection="1">
      <alignment horizontal="center" vertical="center" wrapText="1"/>
    </xf>
    <xf numFmtId="164" fontId="4" fillId="3" borderId="41" xfId="0" applyNumberFormat="1" applyFont="1" applyFill="1" applyBorder="1" applyAlignment="1" applyProtection="1">
      <alignment horizontal="center" vertical="center" wrapText="1"/>
    </xf>
    <xf numFmtId="0" fontId="0" fillId="3" borderId="33" xfId="0"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0" fontId="0" fillId="3" borderId="29" xfId="0" applyFill="1" applyBorder="1" applyAlignment="1" applyProtection="1">
      <alignment horizontal="center" vertical="center" wrapText="1"/>
    </xf>
    <xf numFmtId="0" fontId="0" fillId="3" borderId="41" xfId="0" applyFill="1" applyBorder="1" applyAlignment="1" applyProtection="1">
      <alignment horizontal="center" vertical="center" wrapText="1"/>
    </xf>
    <xf numFmtId="0" fontId="0" fillId="3" borderId="28" xfId="0"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3" fillId="3" borderId="21" xfId="0" applyFont="1" applyFill="1" applyBorder="1" applyAlignment="1" applyProtection="1">
      <alignment horizontal="center" vertical="center" wrapText="1"/>
    </xf>
    <xf numFmtId="0" fontId="3" fillId="3" borderId="55"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0" fillId="3" borderId="39" xfId="0" applyFill="1" applyBorder="1" applyAlignment="1" applyProtection="1">
      <alignment horizontal="center" vertical="center" wrapText="1"/>
    </xf>
    <xf numFmtId="0" fontId="3" fillId="3" borderId="57"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3" fillId="3" borderId="28"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3" fillId="3" borderId="33"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3" fillId="3" borderId="36" xfId="0" applyFont="1" applyFill="1" applyBorder="1" applyAlignment="1" applyProtection="1">
      <alignment horizontal="center" vertical="center" wrapText="1"/>
    </xf>
    <xf numFmtId="0" fontId="3" fillId="3" borderId="53" xfId="0"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3" fillId="3" borderId="54" xfId="0" applyFont="1" applyFill="1" applyBorder="1" applyAlignment="1" applyProtection="1">
      <alignment horizontal="center" vertical="center" wrapText="1"/>
    </xf>
    <xf numFmtId="0" fontId="0" fillId="3" borderId="30" xfId="0" applyFill="1" applyBorder="1" applyAlignment="1" applyProtection="1">
      <alignment horizontal="center" vertical="center" wrapText="1"/>
    </xf>
    <xf numFmtId="0" fontId="3" fillId="3" borderId="30" xfId="0" applyFont="1" applyFill="1" applyBorder="1" applyAlignment="1" applyProtection="1">
      <alignment horizontal="center" vertical="center" wrapText="1"/>
    </xf>
    <xf numFmtId="0" fontId="3" fillId="3" borderId="52" xfId="0" applyFont="1" applyFill="1" applyBorder="1" applyAlignment="1" applyProtection="1">
      <alignment horizontal="center" vertical="center" wrapText="1"/>
    </xf>
    <xf numFmtId="0" fontId="3" fillId="3" borderId="50" xfId="0" applyFont="1" applyFill="1" applyBorder="1" applyAlignment="1" applyProtection="1">
      <alignment horizontal="center" vertical="center" wrapText="1"/>
    </xf>
    <xf numFmtId="0" fontId="3" fillId="3" borderId="44" xfId="0" applyFont="1" applyFill="1" applyBorder="1" applyAlignment="1" applyProtection="1">
      <alignment horizontal="center" vertical="center" wrapText="1"/>
    </xf>
    <xf numFmtId="0" fontId="3" fillId="3" borderId="43" xfId="0" applyFont="1" applyFill="1" applyBorder="1" applyAlignment="1" applyProtection="1">
      <alignment horizontal="center" vertical="center" wrapText="1"/>
    </xf>
    <xf numFmtId="164" fontId="4" fillId="3" borderId="30" xfId="0" applyNumberFormat="1" applyFont="1" applyFill="1" applyBorder="1" applyAlignment="1" applyProtection="1">
      <alignment horizontal="center" vertical="center" wrapText="1"/>
    </xf>
    <xf numFmtId="164" fontId="4" fillId="3" borderId="35" xfId="0" applyNumberFormat="1" applyFont="1" applyFill="1" applyBorder="1" applyAlignment="1" applyProtection="1">
      <alignment horizontal="center" vertical="center" wrapText="1"/>
    </xf>
    <xf numFmtId="0" fontId="3" fillId="3" borderId="47"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3" fillId="3" borderId="61"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3" fillId="3" borderId="62"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10" fillId="2" borderId="30" xfId="0" applyFont="1" applyFill="1" applyBorder="1" applyAlignment="1" applyProtection="1">
      <alignment horizontal="center" vertical="center" wrapText="1"/>
    </xf>
    <xf numFmtId="0" fontId="0" fillId="3" borderId="47" xfId="0" applyFill="1" applyBorder="1" applyAlignment="1" applyProtection="1">
      <alignment horizontal="center" vertical="center" wrapText="1"/>
    </xf>
    <xf numFmtId="0" fontId="0" fillId="3" borderId="57" xfId="0" applyFill="1" applyBorder="1" applyAlignment="1" applyProtection="1">
      <alignment horizontal="center" vertical="center" wrapText="1"/>
    </xf>
    <xf numFmtId="0" fontId="0" fillId="3" borderId="59" xfId="0" applyFill="1" applyBorder="1" applyAlignment="1" applyProtection="1">
      <alignment horizontal="center" vertical="center" wrapText="1"/>
    </xf>
    <xf numFmtId="0" fontId="0" fillId="3" borderId="38" xfId="0" applyFill="1" applyBorder="1" applyAlignment="1" applyProtection="1">
      <alignment horizontal="center" vertical="center" wrapText="1"/>
    </xf>
    <xf numFmtId="0" fontId="0" fillId="3" borderId="37" xfId="0" applyFont="1" applyFill="1" applyBorder="1" applyAlignment="1" applyProtection="1">
      <alignment horizontal="center" vertical="center" wrapText="1"/>
    </xf>
    <xf numFmtId="164" fontId="4" fillId="3" borderId="39" xfId="0" applyNumberFormat="1" applyFont="1" applyFill="1" applyBorder="1" applyAlignment="1" applyProtection="1">
      <alignment horizontal="center" vertical="center" wrapText="1"/>
    </xf>
    <xf numFmtId="0" fontId="0" fillId="3" borderId="37" xfId="0" applyFill="1" applyBorder="1" applyAlignment="1" applyProtection="1">
      <alignment horizontal="center" vertical="center" wrapText="1"/>
    </xf>
    <xf numFmtId="0" fontId="0" fillId="3" borderId="32" xfId="0" applyFill="1" applyBorder="1" applyAlignment="1" applyProtection="1">
      <alignment horizontal="center" vertical="center" wrapText="1"/>
    </xf>
    <xf numFmtId="164" fontId="4" fillId="3" borderId="9" xfId="0" applyNumberFormat="1" applyFont="1" applyFill="1" applyBorder="1" applyAlignment="1" applyProtection="1">
      <alignment horizontal="center" vertical="center" wrapText="1"/>
    </xf>
    <xf numFmtId="0" fontId="0" fillId="3" borderId="34" xfId="0" applyFill="1" applyBorder="1" applyAlignment="1" applyProtection="1">
      <alignment horizontal="center" vertical="center" wrapText="1"/>
    </xf>
    <xf numFmtId="164" fontId="4" fillId="3" borderId="26" xfId="0" applyNumberFormat="1" applyFont="1" applyFill="1" applyBorder="1" applyAlignment="1" applyProtection="1">
      <alignment horizontal="center" vertical="center" wrapText="1"/>
    </xf>
    <xf numFmtId="0" fontId="0" fillId="3" borderId="40" xfId="0" applyFill="1" applyBorder="1" applyAlignment="1" applyProtection="1">
      <alignment horizontal="center" vertical="center" wrapText="1"/>
    </xf>
    <xf numFmtId="0" fontId="0" fillId="3" borderId="60" xfId="0" applyFill="1" applyBorder="1" applyAlignment="1" applyProtection="1">
      <alignment horizontal="center" vertical="center" wrapText="1"/>
    </xf>
    <xf numFmtId="0" fontId="0" fillId="3" borderId="48" xfId="0" applyFill="1" applyBorder="1" applyAlignment="1" applyProtection="1">
      <alignment horizontal="center" vertical="center" wrapText="1"/>
    </xf>
    <xf numFmtId="0" fontId="3" fillId="3" borderId="46"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0" fillId="3" borderId="33" xfId="0" applyFont="1" applyFill="1" applyBorder="1" applyAlignment="1" applyProtection="1">
      <alignment horizontal="center" vertical="center" wrapText="1"/>
    </xf>
    <xf numFmtId="0" fontId="0" fillId="3" borderId="19" xfId="0" applyFont="1" applyFill="1" applyBorder="1" applyAlignment="1" applyProtection="1">
      <alignment horizontal="center" vertical="center" wrapText="1"/>
    </xf>
    <xf numFmtId="0" fontId="0" fillId="3" borderId="20" xfId="0" applyFont="1" applyFill="1" applyBorder="1" applyAlignment="1" applyProtection="1">
      <alignment horizontal="center" vertical="center" wrapText="1"/>
    </xf>
    <xf numFmtId="0" fontId="0" fillId="3" borderId="9" xfId="0" applyFont="1" applyFill="1" applyBorder="1" applyAlignment="1" applyProtection="1">
      <alignment horizontal="center" vertical="center" wrapText="1"/>
    </xf>
    <xf numFmtId="0" fontId="0" fillId="3" borderId="27" xfId="0" applyFont="1" applyFill="1" applyBorder="1" applyAlignment="1" applyProtection="1">
      <alignment horizontal="center" vertical="center" wrapText="1"/>
    </xf>
    <xf numFmtId="0" fontId="0" fillId="3" borderId="36" xfId="0" applyFont="1" applyFill="1" applyBorder="1" applyAlignment="1" applyProtection="1">
      <alignment horizontal="center" vertical="center" wrapText="1"/>
    </xf>
    <xf numFmtId="0" fontId="0" fillId="3" borderId="24" xfId="0" applyFont="1" applyFill="1" applyBorder="1" applyAlignment="1" applyProtection="1">
      <alignment horizontal="center" vertical="center" wrapText="1"/>
    </xf>
    <xf numFmtId="0" fontId="0" fillId="3" borderId="25" xfId="0" applyFont="1" applyFill="1" applyBorder="1" applyAlignment="1" applyProtection="1">
      <alignment horizontal="center" vertical="center" wrapText="1"/>
    </xf>
    <xf numFmtId="0" fontId="0" fillId="3" borderId="26" xfId="0" applyFont="1" applyFill="1" applyBorder="1" applyAlignment="1" applyProtection="1">
      <alignment horizontal="center" vertical="center" wrapText="1"/>
    </xf>
    <xf numFmtId="0" fontId="3" fillId="3" borderId="39" xfId="0" applyFont="1" applyFill="1" applyBorder="1" applyAlignment="1" applyProtection="1">
      <alignment horizontal="center" vertical="center" wrapText="1"/>
    </xf>
    <xf numFmtId="0" fontId="3" fillId="3" borderId="27" xfId="0" applyFont="1" applyFill="1" applyBorder="1" applyAlignment="1" applyProtection="1">
      <alignment horizontal="center" vertical="center" wrapText="1"/>
    </xf>
    <xf numFmtId="0" fontId="3" fillId="3" borderId="59" xfId="0" applyFont="1" applyFill="1" applyBorder="1" applyAlignment="1" applyProtection="1">
      <alignment horizontal="center" vertical="center" wrapText="1"/>
    </xf>
    <xf numFmtId="0" fontId="3" fillId="3" borderId="38" xfId="0" applyFont="1" applyFill="1" applyBorder="1" applyAlignment="1" applyProtection="1">
      <alignment horizontal="center" vertical="center" wrapText="1"/>
    </xf>
    <xf numFmtId="0" fontId="3" fillId="3" borderId="37" xfId="0" applyFont="1" applyFill="1" applyBorder="1" applyAlignment="1" applyProtection="1">
      <alignment horizontal="center" vertical="center" wrapText="1"/>
    </xf>
    <xf numFmtId="0" fontId="17" fillId="3" borderId="38" xfId="0" applyFont="1" applyFill="1" applyBorder="1" applyAlignment="1" applyProtection="1">
      <alignment horizontal="center" vertical="center" wrapText="1"/>
    </xf>
    <xf numFmtId="0" fontId="17" fillId="3" borderId="37" xfId="0" applyFon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0" fillId="3" borderId="49" xfId="0" applyFill="1" applyBorder="1" applyAlignment="1" applyProtection="1">
      <alignment horizontal="center" vertical="center" wrapText="1"/>
    </xf>
    <xf numFmtId="0" fontId="0" fillId="3" borderId="55" xfId="0" applyFill="1" applyBorder="1" applyAlignment="1" applyProtection="1">
      <alignment horizontal="center" vertical="center" wrapText="1"/>
    </xf>
    <xf numFmtId="0" fontId="14" fillId="6" borderId="55" xfId="0" applyFont="1" applyFill="1" applyBorder="1" applyAlignment="1" applyProtection="1">
      <alignment horizontal="center" vertical="center" wrapText="1"/>
    </xf>
    <xf numFmtId="0" fontId="3" fillId="3" borderId="66" xfId="0" applyFont="1" applyFill="1" applyBorder="1" applyAlignment="1" applyProtection="1">
      <alignment horizontal="center" vertical="center" wrapText="1"/>
    </xf>
    <xf numFmtId="0" fontId="9" fillId="6" borderId="29" xfId="0" applyFont="1" applyFill="1" applyBorder="1" applyAlignment="1" applyProtection="1">
      <alignment horizontal="center" vertical="center" wrapText="1"/>
    </xf>
    <xf numFmtId="0" fontId="9" fillId="6" borderId="41" xfId="0" applyFont="1" applyFill="1" applyBorder="1" applyAlignment="1" applyProtection="1">
      <alignment horizontal="center" vertical="center" wrapText="1"/>
    </xf>
    <xf numFmtId="0" fontId="14" fillId="6" borderId="41" xfId="0" applyFont="1" applyFill="1" applyBorder="1" applyAlignment="1" applyProtection="1">
      <alignment horizontal="center" vertical="center" wrapText="1"/>
    </xf>
    <xf numFmtId="0" fontId="3" fillId="3" borderId="49" xfId="0" applyFont="1" applyFill="1" applyBorder="1" applyAlignment="1" applyProtection="1">
      <alignment horizontal="center" vertical="center" wrapText="1"/>
    </xf>
    <xf numFmtId="164" fontId="6" fillId="3" borderId="47" xfId="0" applyNumberFormat="1" applyFont="1" applyFill="1" applyBorder="1" applyAlignment="1" applyProtection="1">
      <alignment horizontal="center" vertical="center" wrapText="1"/>
    </xf>
    <xf numFmtId="164" fontId="1" fillId="0" borderId="0" xfId="0" applyNumberFormat="1" applyFont="1" applyFill="1" applyBorder="1" applyAlignment="1" applyProtection="1">
      <alignment horizontal="center" vertical="top" wrapText="1"/>
    </xf>
    <xf numFmtId="0" fontId="0" fillId="0" borderId="0" xfId="0" applyAlignment="1" applyProtection="1">
      <alignment horizontal="center"/>
    </xf>
    <xf numFmtId="0" fontId="11" fillId="4" borderId="4" xfId="0" applyFont="1" applyFill="1" applyBorder="1" applyAlignment="1" applyProtection="1">
      <alignment horizontal="center" vertical="center" wrapText="1"/>
    </xf>
    <xf numFmtId="0" fontId="11" fillId="4" borderId="5" xfId="0" applyFont="1" applyFill="1" applyBorder="1" applyAlignment="1" applyProtection="1">
      <alignment horizontal="center" vertical="center" wrapText="1"/>
    </xf>
    <xf numFmtId="0" fontId="11" fillId="4" borderId="12" xfId="0" applyFont="1" applyFill="1" applyBorder="1" applyAlignment="1" applyProtection="1">
      <alignment horizontal="center" vertical="center" wrapText="1"/>
    </xf>
    <xf numFmtId="0" fontId="11" fillId="4" borderId="13"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9" fillId="4" borderId="14" xfId="0" applyFont="1" applyFill="1" applyBorder="1" applyAlignment="1" applyProtection="1">
      <alignment horizontal="center" vertical="center" wrapText="1"/>
    </xf>
    <xf numFmtId="0" fontId="9" fillId="4" borderId="7"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14" fillId="4" borderId="7" xfId="0" applyFont="1" applyFill="1" applyBorder="1" applyAlignment="1" applyProtection="1">
      <alignment horizontal="center" vertical="center" wrapText="1"/>
    </xf>
    <xf numFmtId="0" fontId="14" fillId="4" borderId="15"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8" fillId="4" borderId="12" xfId="0" applyFont="1" applyFill="1" applyBorder="1" applyAlignment="1" applyProtection="1">
      <alignment horizontal="center" vertical="center" wrapText="1"/>
    </xf>
    <xf numFmtId="0" fontId="8" fillId="4" borderId="55" xfId="0" applyFont="1" applyFill="1" applyBorder="1" applyAlignment="1" applyProtection="1">
      <alignment horizontal="center" vertical="center" wrapText="1"/>
    </xf>
    <xf numFmtId="0" fontId="8" fillId="4" borderId="47" xfId="0" applyFont="1" applyFill="1" applyBorder="1" applyAlignment="1" applyProtection="1">
      <alignment horizontal="center" vertical="center" wrapText="1"/>
    </xf>
    <xf numFmtId="0" fontId="8" fillId="4" borderId="10" xfId="0" applyFont="1" applyFill="1" applyBorder="1" applyAlignment="1" applyProtection="1">
      <alignment horizontal="center" vertical="center" wrapText="1"/>
    </xf>
    <xf numFmtId="0" fontId="8" fillId="4" borderId="11" xfId="0" applyFont="1" applyFill="1" applyBorder="1" applyAlignment="1" applyProtection="1">
      <alignment horizontal="center" vertical="center" wrapText="1"/>
    </xf>
    <xf numFmtId="0" fontId="13" fillId="6" borderId="33" xfId="0" applyFont="1" applyFill="1" applyBorder="1" applyAlignment="1" applyProtection="1">
      <alignment horizontal="center" vertical="center" wrapText="1"/>
    </xf>
    <xf numFmtId="0" fontId="13" fillId="6" borderId="36" xfId="0" applyFont="1" applyFill="1" applyBorder="1" applyAlignment="1" applyProtection="1">
      <alignment horizontal="center" vertical="center" wrapText="1"/>
    </xf>
    <xf numFmtId="0" fontId="13" fillId="6" borderId="39" xfId="0" applyFont="1" applyFill="1" applyBorder="1" applyAlignment="1" applyProtection="1">
      <alignment horizontal="center" vertical="center" wrapText="1"/>
    </xf>
    <xf numFmtId="0" fontId="9" fillId="6" borderId="67" xfId="0" applyFont="1" applyFill="1" applyBorder="1" applyAlignment="1" applyProtection="1">
      <alignment horizontal="center" vertical="center" wrapText="1"/>
    </xf>
    <xf numFmtId="0" fontId="9" fillId="6" borderId="0" xfId="0" applyFont="1" applyFill="1" applyBorder="1" applyAlignment="1" applyProtection="1">
      <alignment horizontal="center" vertical="center" wrapText="1"/>
    </xf>
    <xf numFmtId="0" fontId="9" fillId="6" borderId="46" xfId="0" applyFont="1" applyFill="1" applyBorder="1" applyAlignment="1" applyProtection="1">
      <alignment horizontal="center" vertical="center" wrapText="1"/>
    </xf>
    <xf numFmtId="0" fontId="14" fillId="6" borderId="55" xfId="0" applyFont="1" applyFill="1" applyBorder="1" applyAlignment="1" applyProtection="1">
      <alignment horizontal="center" vertical="center" wrapText="1"/>
    </xf>
    <xf numFmtId="0" fontId="14" fillId="6" borderId="45" xfId="0" applyFont="1" applyFill="1" applyBorder="1" applyAlignment="1" applyProtection="1">
      <alignment horizontal="center" vertical="center" wrapText="1"/>
    </xf>
    <xf numFmtId="0" fontId="14" fillId="6" borderId="47" xfId="0" applyFont="1" applyFill="1" applyBorder="1" applyAlignment="1" applyProtection="1">
      <alignment horizontal="center" vertical="center" wrapText="1"/>
    </xf>
    <xf numFmtId="0" fontId="8" fillId="6" borderId="4" xfId="0" applyFont="1" applyFill="1" applyBorder="1" applyAlignment="1" applyProtection="1">
      <alignment horizontal="center" vertical="center" wrapText="1"/>
    </xf>
    <xf numFmtId="0" fontId="8" fillId="6" borderId="51"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wrapText="1"/>
    </xf>
    <xf numFmtId="0" fontId="1" fillId="4" borderId="3" xfId="0" applyFont="1" applyFill="1" applyBorder="1" applyAlignment="1" applyProtection="1">
      <alignment horizontal="center" vertical="center" wrapText="1"/>
    </xf>
    <xf numFmtId="0" fontId="9" fillId="6" borderId="55" xfId="0" applyFont="1" applyFill="1" applyBorder="1" applyAlignment="1" applyProtection="1">
      <alignment horizontal="center" vertical="center" wrapText="1"/>
    </xf>
    <xf numFmtId="0" fontId="9" fillId="6" borderId="45" xfId="0" applyFont="1" applyFill="1" applyBorder="1" applyAlignment="1" applyProtection="1">
      <alignment horizontal="center" vertical="center" wrapText="1"/>
    </xf>
    <xf numFmtId="0" fontId="9" fillId="6" borderId="47" xfId="0" applyFont="1" applyFill="1" applyBorder="1" applyAlignment="1" applyProtection="1">
      <alignment horizontal="center" vertical="center" wrapText="1"/>
    </xf>
    <xf numFmtId="0" fontId="9" fillId="6" borderId="6" xfId="0" applyFont="1" applyFill="1" applyBorder="1" applyAlignment="1" applyProtection="1">
      <alignment horizontal="center" vertical="center" wrapText="1"/>
    </xf>
    <xf numFmtId="0" fontId="9" fillId="6" borderId="22" xfId="0" applyFont="1" applyFill="1" applyBorder="1" applyAlignment="1" applyProtection="1">
      <alignment horizontal="center" vertical="center" wrapText="1"/>
    </xf>
    <xf numFmtId="0" fontId="9" fillId="6" borderId="14" xfId="0" applyFont="1" applyFill="1" applyBorder="1" applyAlignment="1" applyProtection="1">
      <alignment horizontal="center" vertical="center" wrapText="1"/>
    </xf>
    <xf numFmtId="0" fontId="14" fillId="6" borderId="7" xfId="0" applyFont="1" applyFill="1" applyBorder="1" applyAlignment="1" applyProtection="1">
      <alignment horizontal="center" vertical="center" wrapText="1"/>
    </xf>
    <xf numFmtId="0" fontId="14" fillId="6" borderId="23" xfId="0" applyFont="1" applyFill="1" applyBorder="1" applyAlignment="1" applyProtection="1">
      <alignment horizontal="center" vertical="center" wrapText="1"/>
    </xf>
    <xf numFmtId="0" fontId="14" fillId="6" borderId="15" xfId="0" applyFont="1" applyFill="1" applyBorder="1" applyAlignment="1" applyProtection="1">
      <alignment horizontal="center" vertical="center" wrapText="1"/>
    </xf>
    <xf numFmtId="0" fontId="9" fillId="6" borderId="4" xfId="0" applyFont="1" applyFill="1" applyBorder="1" applyAlignment="1" applyProtection="1">
      <alignment horizontal="center" vertical="center" wrapText="1"/>
    </xf>
    <xf numFmtId="0" fontId="9" fillId="6" borderId="12" xfId="0" applyFont="1" applyFill="1" applyBorder="1" applyAlignment="1" applyProtection="1">
      <alignment horizontal="center" vertical="center" wrapText="1"/>
    </xf>
    <xf numFmtId="0" fontId="13" fillId="6" borderId="7" xfId="0" applyFont="1" applyFill="1" applyBorder="1" applyAlignment="1" applyProtection="1">
      <alignment horizontal="center" vertical="center" wrapText="1"/>
    </xf>
    <xf numFmtId="0" fontId="13" fillId="6" borderId="15" xfId="0" applyFont="1" applyFill="1" applyBorder="1" applyAlignment="1" applyProtection="1">
      <alignment horizontal="center" vertical="center" wrapText="1"/>
    </xf>
    <xf numFmtId="0" fontId="8" fillId="6" borderId="12" xfId="0" applyFont="1" applyFill="1" applyBorder="1" applyAlignment="1" applyProtection="1">
      <alignment horizontal="center" vertical="center" wrapText="1"/>
    </xf>
    <xf numFmtId="0" fontId="8" fillId="6" borderId="55" xfId="0" applyFont="1" applyFill="1" applyBorder="1" applyAlignment="1" applyProtection="1">
      <alignment horizontal="center" vertical="center" wrapText="1"/>
    </xf>
    <xf numFmtId="0" fontId="8" fillId="6" borderId="47" xfId="0" applyFont="1" applyFill="1" applyBorder="1" applyAlignment="1" applyProtection="1">
      <alignment horizontal="center" vertical="center" wrapText="1"/>
    </xf>
    <xf numFmtId="0" fontId="8" fillId="6" borderId="6" xfId="0" applyFont="1" applyFill="1" applyBorder="1" applyAlignment="1" applyProtection="1">
      <alignment horizontal="center" vertical="center" wrapText="1"/>
    </xf>
    <xf numFmtId="0" fontId="8" fillId="6" borderId="14" xfId="0" applyFont="1" applyFill="1" applyBorder="1" applyAlignment="1" applyProtection="1">
      <alignment horizontal="center" vertical="center" wrapText="1"/>
    </xf>
    <xf numFmtId="0" fontId="6" fillId="3" borderId="1" xfId="0" applyFont="1" applyFill="1" applyBorder="1" applyAlignment="1" applyProtection="1">
      <alignment horizontal="left" vertical="center" wrapText="1"/>
    </xf>
    <xf numFmtId="0" fontId="6" fillId="3" borderId="2" xfId="0" applyFont="1" applyFill="1" applyBorder="1" applyAlignment="1" applyProtection="1">
      <alignment horizontal="left" vertical="center" wrapText="1"/>
    </xf>
    <xf numFmtId="0" fontId="6" fillId="3" borderId="3" xfId="0" applyFont="1" applyFill="1" applyBorder="1" applyAlignment="1" applyProtection="1">
      <alignment horizontal="left" vertical="center" wrapText="1"/>
    </xf>
    <xf numFmtId="0" fontId="9" fillId="6" borderId="21" xfId="0" applyFont="1" applyFill="1" applyBorder="1" applyAlignment="1" applyProtection="1">
      <alignment horizontal="center" vertical="center" wrapText="1"/>
    </xf>
    <xf numFmtId="0" fontId="9" fillId="6" borderId="27" xfId="0" applyFont="1" applyFill="1" applyBorder="1" applyAlignment="1" applyProtection="1">
      <alignment horizontal="center" vertical="center" wrapText="1"/>
    </xf>
    <xf numFmtId="0" fontId="9" fillId="6" borderId="29" xfId="0" applyFont="1" applyFill="1" applyBorder="1" applyAlignment="1" applyProtection="1">
      <alignment horizontal="center" vertical="center" wrapText="1"/>
    </xf>
    <xf numFmtId="0" fontId="1" fillId="3" borderId="12" xfId="0" applyFont="1" applyFill="1" applyBorder="1" applyAlignment="1" applyProtection="1">
      <alignment horizontal="center" vertical="center" wrapText="1"/>
    </xf>
    <xf numFmtId="0" fontId="1" fillId="3" borderId="46" xfId="0" applyFont="1" applyFill="1" applyBorder="1" applyAlignment="1" applyProtection="1">
      <alignment horizontal="center" vertical="center" wrapText="1"/>
    </xf>
    <xf numFmtId="0" fontId="14" fillId="6" borderId="33" xfId="0" applyFont="1" applyFill="1" applyBorder="1" applyAlignment="1" applyProtection="1">
      <alignment horizontal="center" vertical="center" wrapText="1"/>
    </xf>
    <xf numFmtId="0" fontId="14" fillId="6" borderId="36" xfId="0" applyFont="1" applyFill="1" applyBorder="1" applyAlignment="1" applyProtection="1">
      <alignment horizontal="center" vertical="center" wrapText="1"/>
    </xf>
    <xf numFmtId="0" fontId="14" fillId="6" borderId="41" xfId="0" applyFont="1" applyFill="1" applyBorder="1" applyAlignment="1" applyProtection="1">
      <alignment horizontal="center" vertical="center" wrapText="1"/>
    </xf>
    <xf numFmtId="0" fontId="9" fillId="6" borderId="51" xfId="0" applyFont="1" applyFill="1" applyBorder="1" applyAlignment="1" applyProtection="1">
      <alignment horizontal="center" vertical="center" wrapText="1"/>
    </xf>
    <xf numFmtId="0" fontId="13" fillId="6" borderId="45" xfId="0" applyFont="1" applyFill="1" applyBorder="1" applyAlignment="1" applyProtection="1">
      <alignment horizontal="center" vertical="center" wrapText="1"/>
    </xf>
    <xf numFmtId="0" fontId="8" fillId="6" borderId="45" xfId="0" applyFont="1" applyFill="1" applyBorder="1" applyAlignment="1" applyProtection="1">
      <alignment horizontal="center" vertical="center" wrapText="1"/>
    </xf>
    <xf numFmtId="0" fontId="8" fillId="6" borderId="21" xfId="0" applyFont="1" applyFill="1" applyBorder="1" applyAlignment="1" applyProtection="1">
      <alignment horizontal="center" vertical="center" wrapText="1"/>
    </xf>
    <xf numFmtId="0" fontId="8" fillId="6" borderId="27" xfId="0" applyFont="1" applyFill="1" applyBorder="1" applyAlignment="1" applyProtection="1">
      <alignment horizontal="center" vertical="center" wrapText="1"/>
    </xf>
    <xf numFmtId="0" fontId="8" fillId="6" borderId="29"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9" fillId="2" borderId="16" xfId="0" applyFont="1" applyFill="1" applyBorder="1" applyAlignment="1" applyProtection="1">
      <alignment horizontal="center" vertical="center" wrapText="1"/>
    </xf>
    <xf numFmtId="0" fontId="14" fillId="2" borderId="7" xfId="0" applyFont="1" applyFill="1" applyBorder="1" applyAlignment="1" applyProtection="1">
      <alignment horizontal="center" vertical="center" wrapText="1"/>
    </xf>
    <xf numFmtId="0" fontId="14" fillId="2" borderId="15" xfId="0" applyFont="1" applyFill="1" applyBorder="1" applyAlignment="1" applyProtection="1">
      <alignment horizontal="center" vertical="center" wrapText="1"/>
    </xf>
    <xf numFmtId="0" fontId="8" fillId="6" borderId="60" xfId="0" applyFont="1" applyFill="1" applyBorder="1" applyAlignment="1" applyProtection="1">
      <alignment horizontal="center" vertical="center" wrapText="1"/>
    </xf>
    <xf numFmtId="0" fontId="8" fillId="6" borderId="48" xfId="0" applyFont="1" applyFill="1" applyBorder="1" applyAlignment="1" applyProtection="1">
      <alignment horizontal="center" vertical="center" wrapText="1"/>
    </xf>
    <xf numFmtId="0" fontId="8" fillId="6" borderId="49" xfId="0" applyFont="1" applyFill="1" applyBorder="1" applyAlignment="1" applyProtection="1">
      <alignment horizontal="center" vertical="center" wrapText="1"/>
    </xf>
    <xf numFmtId="0" fontId="13" fillId="6" borderId="4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1" fillId="2" borderId="51" xfId="0" applyFont="1" applyFill="1" applyBorder="1" applyAlignment="1" applyProtection="1">
      <alignment horizontal="center" vertical="center" wrapText="1"/>
    </xf>
    <xf numFmtId="0" fontId="11" fillId="2" borderId="52"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1" fillId="2" borderId="1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8" fillId="2" borderId="12" xfId="0" applyFont="1" applyFill="1" applyBorder="1" applyAlignment="1" applyProtection="1">
      <alignment horizontal="center" vertical="center" wrapText="1"/>
    </xf>
    <xf numFmtId="0" fontId="8" fillId="2" borderId="55" xfId="0" applyFont="1" applyFill="1" applyBorder="1" applyAlignment="1" applyProtection="1">
      <alignment horizontal="center" vertical="center" wrapText="1"/>
    </xf>
    <xf numFmtId="0" fontId="8" fillId="2" borderId="47" xfId="0" applyFont="1" applyFill="1" applyBorder="1" applyAlignment="1" applyProtection="1">
      <alignment horizontal="center" vertical="center" wrapText="1"/>
    </xf>
    <xf numFmtId="0" fontId="8" fillId="2" borderId="10" xfId="0" applyFont="1" applyFill="1" applyBorder="1" applyAlignment="1" applyProtection="1">
      <alignment horizontal="center" wrapText="1"/>
    </xf>
    <xf numFmtId="0" fontId="9" fillId="6" borderId="57" xfId="0" applyFont="1" applyFill="1" applyBorder="1" applyAlignment="1" applyProtection="1">
      <alignment horizontal="center" vertical="center" wrapText="1"/>
    </xf>
    <xf numFmtId="0" fontId="8" fillId="6" borderId="67" xfId="0" applyFont="1" applyFill="1" applyBorder="1" applyAlignment="1" applyProtection="1">
      <alignment horizontal="center" vertical="center" wrapText="1"/>
    </xf>
    <xf numFmtId="0" fontId="8" fillId="6" borderId="0" xfId="0" applyFont="1" applyFill="1" applyBorder="1" applyAlignment="1" applyProtection="1">
      <alignment horizontal="center" vertical="center" wrapText="1"/>
    </xf>
    <xf numFmtId="0" fontId="8" fillId="6" borderId="46" xfId="0" applyFont="1" applyFill="1" applyBorder="1" applyAlignment="1" applyProtection="1">
      <alignment horizontal="center" vertical="center" wrapText="1"/>
    </xf>
    <xf numFmtId="0" fontId="8" fillId="6" borderId="57" xfId="0" applyFont="1" applyFill="1" applyBorder="1" applyAlignment="1" applyProtection="1">
      <alignment horizontal="center" vertical="center" wrapText="1"/>
    </xf>
    <xf numFmtId="0" fontId="9" fillId="2" borderId="22" xfId="0" applyFont="1" applyFill="1" applyBorder="1" applyAlignment="1" applyProtection="1">
      <alignment horizontal="center" vertical="center" wrapText="1"/>
    </xf>
    <xf numFmtId="0" fontId="9" fillId="4" borderId="22" xfId="0" applyFont="1" applyFill="1" applyBorder="1" applyAlignment="1" applyProtection="1">
      <alignment horizontal="center" vertical="center" wrapText="1"/>
    </xf>
    <xf numFmtId="0" fontId="8" fillId="6" borderId="10" xfId="0" applyFont="1" applyFill="1" applyBorder="1" applyAlignment="1" applyProtection="1">
      <alignment horizontal="center" vertical="center" wrapText="1"/>
    </xf>
    <xf numFmtId="0" fontId="6" fillId="4" borderId="1" xfId="0" applyFont="1" applyFill="1" applyBorder="1" applyAlignment="1" applyProtection="1">
      <alignment horizontal="left" vertical="center" wrapText="1"/>
    </xf>
    <xf numFmtId="0" fontId="6" fillId="4" borderId="2" xfId="0" applyFont="1" applyFill="1" applyBorder="1" applyAlignment="1" applyProtection="1">
      <alignment horizontal="left" vertical="center" wrapText="1"/>
    </xf>
    <xf numFmtId="0" fontId="6" fillId="4" borderId="3" xfId="0" applyFont="1" applyFill="1" applyBorder="1" applyAlignment="1" applyProtection="1">
      <alignment horizontal="left" vertical="center" wrapText="1"/>
    </xf>
    <xf numFmtId="0" fontId="8" fillId="6" borderId="22" xfId="0" applyFont="1" applyFill="1" applyBorder="1" applyAlignment="1" applyProtection="1">
      <alignment horizontal="center" vertical="center" wrapText="1"/>
    </xf>
    <xf numFmtId="0" fontId="13" fillId="6" borderId="23" xfId="0"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554936</xdr:colOff>
      <xdr:row>0</xdr:row>
      <xdr:rowOff>132520</xdr:rowOff>
    </xdr:from>
    <xdr:to>
      <xdr:col>7</xdr:col>
      <xdr:colOff>488428</xdr:colOff>
      <xdr:row>4</xdr:row>
      <xdr:rowOff>149085</xdr:rowOff>
    </xdr:to>
    <xdr:pic>
      <xdr:nvPicPr>
        <xdr:cNvPr id="3" name="Image 2">
          <a:extLst>
            <a:ext uri="{FF2B5EF4-FFF2-40B4-BE49-F238E27FC236}">
              <a16:creationId xmlns:a16="http://schemas.microsoft.com/office/drawing/2014/main" id="{2ED35B03-9E64-44C1-8D0F-6868DDE7289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02936" y="132520"/>
          <a:ext cx="2219492" cy="7785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100854</xdr:colOff>
      <xdr:row>1</xdr:row>
      <xdr:rowOff>78441</xdr:rowOff>
    </xdr:from>
    <xdr:to>
      <xdr:col>3</xdr:col>
      <xdr:colOff>1410604</xdr:colOff>
      <xdr:row>1</xdr:row>
      <xdr:rowOff>537882</xdr:rowOff>
    </xdr:to>
    <xdr:pic>
      <xdr:nvPicPr>
        <xdr:cNvPr id="3" name="Image 2">
          <a:extLst>
            <a:ext uri="{FF2B5EF4-FFF2-40B4-BE49-F238E27FC236}">
              <a16:creationId xmlns:a16="http://schemas.microsoft.com/office/drawing/2014/main" id="{282DC288-C7A8-4E33-9DE8-B7555B22F52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16089" y="112059"/>
          <a:ext cx="1309750" cy="459441"/>
        </a:xfrm>
        <a:prstGeom prst="rect">
          <a:avLst/>
        </a:prstGeom>
      </xdr:spPr>
    </xdr:pic>
    <xdr:clientData/>
  </xdr:twoCellAnchor>
  <xdr:twoCellAnchor editAs="oneCell">
    <xdr:from>
      <xdr:col>3</xdr:col>
      <xdr:colOff>89647</xdr:colOff>
      <xdr:row>29</xdr:row>
      <xdr:rowOff>89647</xdr:rowOff>
    </xdr:from>
    <xdr:to>
      <xdr:col>3</xdr:col>
      <xdr:colOff>1399397</xdr:colOff>
      <xdr:row>29</xdr:row>
      <xdr:rowOff>549088</xdr:rowOff>
    </xdr:to>
    <xdr:pic>
      <xdr:nvPicPr>
        <xdr:cNvPr id="4" name="Image 3">
          <a:extLst>
            <a:ext uri="{FF2B5EF4-FFF2-40B4-BE49-F238E27FC236}">
              <a16:creationId xmlns:a16="http://schemas.microsoft.com/office/drawing/2014/main" id="{1CE5F92E-4CDE-414B-B320-1F5CEEBCBC1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04882" y="13805647"/>
          <a:ext cx="1309750" cy="459441"/>
        </a:xfrm>
        <a:prstGeom prst="rect">
          <a:avLst/>
        </a:prstGeom>
      </xdr:spPr>
    </xdr:pic>
    <xdr:clientData/>
  </xdr:twoCellAnchor>
  <xdr:twoCellAnchor editAs="oneCell">
    <xdr:from>
      <xdr:col>3</xdr:col>
      <xdr:colOff>100854</xdr:colOff>
      <xdr:row>59</xdr:row>
      <xdr:rowOff>89646</xdr:rowOff>
    </xdr:from>
    <xdr:to>
      <xdr:col>3</xdr:col>
      <xdr:colOff>1410604</xdr:colOff>
      <xdr:row>59</xdr:row>
      <xdr:rowOff>549087</xdr:rowOff>
    </xdr:to>
    <xdr:pic>
      <xdr:nvPicPr>
        <xdr:cNvPr id="5" name="Image 4">
          <a:extLst>
            <a:ext uri="{FF2B5EF4-FFF2-40B4-BE49-F238E27FC236}">
              <a16:creationId xmlns:a16="http://schemas.microsoft.com/office/drawing/2014/main" id="{F356E3E2-102D-4AB7-B999-1CA6BB55983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16089" y="27622499"/>
          <a:ext cx="1309750" cy="459441"/>
        </a:xfrm>
        <a:prstGeom prst="rect">
          <a:avLst/>
        </a:prstGeom>
      </xdr:spPr>
    </xdr:pic>
    <xdr:clientData/>
  </xdr:twoCellAnchor>
  <xdr:twoCellAnchor editAs="oneCell">
    <xdr:from>
      <xdr:col>3</xdr:col>
      <xdr:colOff>89648</xdr:colOff>
      <xdr:row>87</xdr:row>
      <xdr:rowOff>89647</xdr:rowOff>
    </xdr:from>
    <xdr:to>
      <xdr:col>3</xdr:col>
      <xdr:colOff>1399398</xdr:colOff>
      <xdr:row>87</xdr:row>
      <xdr:rowOff>549088</xdr:rowOff>
    </xdr:to>
    <xdr:pic>
      <xdr:nvPicPr>
        <xdr:cNvPr id="6" name="Image 5">
          <a:extLst>
            <a:ext uri="{FF2B5EF4-FFF2-40B4-BE49-F238E27FC236}">
              <a16:creationId xmlns:a16="http://schemas.microsoft.com/office/drawing/2014/main" id="{67DF055E-8746-497A-9032-4821A1FC6F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04883" y="40184294"/>
          <a:ext cx="1309750" cy="45944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
  <sheetViews>
    <sheetView view="pageBreakPreview" zoomScale="70" zoomScaleNormal="100" zoomScaleSheetLayoutView="70" workbookViewId="0">
      <selection activeCell="A6" sqref="A6:L7"/>
    </sheetView>
  </sheetViews>
  <sheetFormatPr baseColWidth="10" defaultRowHeight="15" x14ac:dyDescent="0.25"/>
  <sheetData>
    <row r="1" spans="1:12" x14ac:dyDescent="0.25">
      <c r="A1" s="201"/>
      <c r="B1" s="201"/>
      <c r="C1" s="201"/>
      <c r="D1" s="201"/>
      <c r="E1" s="201"/>
      <c r="F1" s="201"/>
      <c r="G1" s="201"/>
      <c r="H1" s="201"/>
      <c r="I1" s="201"/>
      <c r="J1" s="201"/>
      <c r="K1" s="201"/>
      <c r="L1" s="201"/>
    </row>
    <row r="2" spans="1:12" x14ac:dyDescent="0.25">
      <c r="A2" s="201"/>
      <c r="B2" s="201"/>
      <c r="C2" s="201"/>
      <c r="D2" s="201"/>
      <c r="E2" s="201"/>
      <c r="F2" s="201"/>
      <c r="G2" s="201"/>
      <c r="H2" s="201"/>
      <c r="I2" s="201"/>
      <c r="J2" s="201"/>
      <c r="K2" s="201"/>
      <c r="L2" s="201"/>
    </row>
    <row r="3" spans="1:12" x14ac:dyDescent="0.25">
      <c r="A3" s="201"/>
      <c r="B3" s="201"/>
      <c r="C3" s="201"/>
      <c r="D3" s="201"/>
      <c r="E3" s="201"/>
      <c r="F3" s="201"/>
      <c r="G3" s="201"/>
      <c r="H3" s="201"/>
      <c r="I3" s="201"/>
      <c r="J3" s="201"/>
      <c r="K3" s="201"/>
      <c r="L3" s="201"/>
    </row>
    <row r="4" spans="1:12" x14ac:dyDescent="0.25">
      <c r="A4" s="201"/>
      <c r="B4" s="201"/>
      <c r="C4" s="201"/>
      <c r="D4" s="201"/>
      <c r="E4" s="201"/>
      <c r="F4" s="201"/>
      <c r="G4" s="201"/>
      <c r="H4" s="201"/>
      <c r="I4" s="201"/>
      <c r="J4" s="201"/>
      <c r="K4" s="201"/>
      <c r="L4" s="201"/>
    </row>
    <row r="5" spans="1:12" x14ac:dyDescent="0.25">
      <c r="A5" s="201"/>
      <c r="B5" s="201"/>
      <c r="C5" s="201"/>
      <c r="D5" s="201"/>
      <c r="E5" s="201"/>
      <c r="F5" s="201"/>
      <c r="G5" s="201"/>
      <c r="H5" s="201"/>
      <c r="I5" s="201"/>
      <c r="J5" s="201"/>
      <c r="K5" s="201"/>
      <c r="L5" s="201"/>
    </row>
    <row r="6" spans="1:12" ht="409.6" customHeight="1" x14ac:dyDescent="0.25">
      <c r="A6" s="200" t="s">
        <v>312</v>
      </c>
      <c r="B6" s="200"/>
      <c r="C6" s="200"/>
      <c r="D6" s="200"/>
      <c r="E6" s="200"/>
      <c r="F6" s="200"/>
      <c r="G6" s="200"/>
      <c r="H6" s="200"/>
      <c r="I6" s="200"/>
      <c r="J6" s="200"/>
      <c r="K6" s="200"/>
      <c r="L6" s="200"/>
    </row>
    <row r="7" spans="1:12" ht="409.6" customHeight="1" x14ac:dyDescent="0.25">
      <c r="A7" s="200"/>
      <c r="B7" s="200"/>
      <c r="C7" s="200"/>
      <c r="D7" s="200"/>
      <c r="E7" s="200"/>
      <c r="F7" s="200"/>
      <c r="G7" s="200"/>
      <c r="H7" s="200"/>
      <c r="I7" s="200"/>
      <c r="J7" s="200"/>
      <c r="K7" s="200"/>
      <c r="L7" s="200"/>
    </row>
  </sheetData>
  <sheetProtection algorithmName="SHA-512" hashValue="dd9SYhcuMvFLYtQnGRCVrzkzdVz2emRMXIPydEhDOxTOzYVAO430T1bajcfFk92HhtSlJMawGRs86cBPjh8sDg==" saltValue="DGh3ILD2GDnKYclkSvT6Cg==" spinCount="100000" sheet="1" objects="1" scenarios="1" selectLockedCells="1"/>
  <mergeCells count="2">
    <mergeCell ref="A6:L7"/>
    <mergeCell ref="A1:L5"/>
  </mergeCells>
  <pageMargins left="0.7" right="0.7" top="0.75" bottom="0.75" header="0.3" footer="0.3"/>
  <pageSetup paperSize="9" scale="63"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107"/>
  <sheetViews>
    <sheetView tabSelected="1" view="pageBreakPreview" zoomScale="85" zoomScaleNormal="70" zoomScaleSheetLayoutView="85" workbookViewId="0">
      <selection activeCell="M5" sqref="M5"/>
    </sheetView>
  </sheetViews>
  <sheetFormatPr baseColWidth="10" defaultRowHeight="15" x14ac:dyDescent="0.25"/>
  <cols>
    <col min="1" max="1" width="11.42578125" style="1"/>
    <col min="2" max="2" width="12.7109375" style="3" customWidth="1"/>
    <col min="3" max="4" width="22.5703125" style="3" customWidth="1"/>
    <col min="5" max="5" width="17.140625" style="3" customWidth="1"/>
    <col min="6" max="6" width="20.7109375" style="4" customWidth="1"/>
    <col min="7" max="7" width="18.85546875" style="1" customWidth="1"/>
    <col min="8" max="8" width="50.7109375" style="1" customWidth="1"/>
    <col min="9" max="10" width="15.7109375" style="2" customWidth="1"/>
    <col min="11" max="11" width="15.7109375" style="1" customWidth="1"/>
    <col min="12" max="12" width="35.7109375" style="1" customWidth="1"/>
    <col min="13" max="14" width="20.7109375" style="1" customWidth="1"/>
    <col min="15" max="16384" width="11.42578125" style="1"/>
  </cols>
  <sheetData>
    <row r="1" spans="2:14" ht="2.25" customHeight="1" thickBot="1" x14ac:dyDescent="0.3"/>
    <row r="2" spans="2:14" ht="50.1" customHeight="1" thickBot="1" x14ac:dyDescent="0.3">
      <c r="B2" s="22"/>
      <c r="C2" s="22" t="s">
        <v>182</v>
      </c>
      <c r="D2" s="229" t="s">
        <v>308</v>
      </c>
      <c r="E2" s="230"/>
      <c r="F2" s="230"/>
      <c r="G2" s="230"/>
      <c r="H2" s="230"/>
      <c r="I2" s="230"/>
      <c r="J2" s="230"/>
      <c r="K2" s="230"/>
      <c r="L2" s="231"/>
      <c r="M2" s="202" t="s">
        <v>136</v>
      </c>
      <c r="N2" s="203"/>
    </row>
    <row r="3" spans="2:14" ht="15" customHeight="1" thickBot="1" x14ac:dyDescent="0.3">
      <c r="B3" s="206" t="s">
        <v>187</v>
      </c>
      <c r="C3" s="206" t="s">
        <v>0</v>
      </c>
      <c r="D3" s="208" t="s">
        <v>1</v>
      </c>
      <c r="E3" s="206" t="s">
        <v>2</v>
      </c>
      <c r="F3" s="210" t="s">
        <v>3</v>
      </c>
      <c r="G3" s="212" t="s">
        <v>4</v>
      </c>
      <c r="H3" s="214" t="s">
        <v>5</v>
      </c>
      <c r="I3" s="216" t="s">
        <v>138</v>
      </c>
      <c r="J3" s="216"/>
      <c r="K3" s="216"/>
      <c r="L3" s="217"/>
      <c r="M3" s="204"/>
      <c r="N3" s="205"/>
    </row>
    <row r="4" spans="2:14" s="3" customFormat="1" ht="69.95" customHeight="1" thickBot="1" x14ac:dyDescent="0.3">
      <c r="B4" s="295"/>
      <c r="C4" s="207"/>
      <c r="D4" s="209"/>
      <c r="E4" s="207"/>
      <c r="F4" s="211"/>
      <c r="G4" s="213"/>
      <c r="H4" s="215"/>
      <c r="I4" s="23" t="s">
        <v>139</v>
      </c>
      <c r="J4" s="24" t="s">
        <v>140</v>
      </c>
      <c r="K4" s="24" t="s">
        <v>141</v>
      </c>
      <c r="L4" s="25" t="s">
        <v>6</v>
      </c>
      <c r="M4" s="26" t="s">
        <v>7</v>
      </c>
      <c r="N4" s="27" t="s">
        <v>142</v>
      </c>
    </row>
    <row r="5" spans="2:14" ht="30" customHeight="1" x14ac:dyDescent="0.25">
      <c r="B5" s="28" t="s">
        <v>192</v>
      </c>
      <c r="C5" s="221" t="s">
        <v>143</v>
      </c>
      <c r="D5" s="232" t="s">
        <v>144</v>
      </c>
      <c r="E5" s="235" t="s">
        <v>145</v>
      </c>
      <c r="F5" s="238" t="s">
        <v>146</v>
      </c>
      <c r="G5" s="29" t="s">
        <v>147</v>
      </c>
      <c r="H5" s="28" t="s">
        <v>148</v>
      </c>
      <c r="I5" s="30"/>
      <c r="J5" s="31" t="s">
        <v>8</v>
      </c>
      <c r="K5" s="31"/>
      <c r="L5" s="32" t="s">
        <v>149</v>
      </c>
      <c r="M5" s="9"/>
      <c r="N5" s="33">
        <f>M5*1.2</f>
        <v>0</v>
      </c>
    </row>
    <row r="6" spans="2:14" ht="30" customHeight="1" x14ac:dyDescent="0.25">
      <c r="B6" s="34" t="s">
        <v>193</v>
      </c>
      <c r="C6" s="222"/>
      <c r="D6" s="233"/>
      <c r="E6" s="236"/>
      <c r="F6" s="239"/>
      <c r="G6" s="35" t="s">
        <v>150</v>
      </c>
      <c r="H6" s="34" t="s">
        <v>148</v>
      </c>
      <c r="I6" s="36"/>
      <c r="J6" s="37" t="s">
        <v>8</v>
      </c>
      <c r="K6" s="37"/>
      <c r="L6" s="38" t="s">
        <v>149</v>
      </c>
      <c r="M6" s="13"/>
      <c r="N6" s="39">
        <f t="shared" ref="N6:N26" si="0">M6*1.2</f>
        <v>0</v>
      </c>
    </row>
    <row r="7" spans="2:14" ht="30" customHeight="1" x14ac:dyDescent="0.25">
      <c r="B7" s="40" t="s">
        <v>194</v>
      </c>
      <c r="C7" s="222"/>
      <c r="D7" s="233"/>
      <c r="E7" s="236"/>
      <c r="F7" s="239"/>
      <c r="G7" s="35" t="s">
        <v>151</v>
      </c>
      <c r="H7" s="34" t="s">
        <v>148</v>
      </c>
      <c r="I7" s="36"/>
      <c r="J7" s="37" t="s">
        <v>8</v>
      </c>
      <c r="K7" s="37"/>
      <c r="L7" s="38" t="s">
        <v>149</v>
      </c>
      <c r="M7" s="13"/>
      <c r="N7" s="39">
        <f t="shared" si="0"/>
        <v>0</v>
      </c>
    </row>
    <row r="8" spans="2:14" ht="30" customHeight="1" x14ac:dyDescent="0.25">
      <c r="B8" s="34" t="s">
        <v>195</v>
      </c>
      <c r="C8" s="222"/>
      <c r="D8" s="233"/>
      <c r="E8" s="236"/>
      <c r="F8" s="239"/>
      <c r="G8" s="35" t="s">
        <v>152</v>
      </c>
      <c r="H8" s="34" t="s">
        <v>153</v>
      </c>
      <c r="I8" s="36"/>
      <c r="J8" s="37" t="s">
        <v>8</v>
      </c>
      <c r="K8" s="37"/>
      <c r="L8" s="38" t="s">
        <v>154</v>
      </c>
      <c r="M8" s="13"/>
      <c r="N8" s="39">
        <f t="shared" si="0"/>
        <v>0</v>
      </c>
    </row>
    <row r="9" spans="2:14" ht="30" customHeight="1" x14ac:dyDescent="0.25">
      <c r="B9" s="34" t="s">
        <v>196</v>
      </c>
      <c r="C9" s="222"/>
      <c r="D9" s="233"/>
      <c r="E9" s="236"/>
      <c r="F9" s="239"/>
      <c r="G9" s="35" t="s">
        <v>155</v>
      </c>
      <c r="H9" s="34" t="s">
        <v>153</v>
      </c>
      <c r="I9" s="36"/>
      <c r="J9" s="37" t="s">
        <v>8</v>
      </c>
      <c r="K9" s="37"/>
      <c r="L9" s="38" t="s">
        <v>154</v>
      </c>
      <c r="M9" s="13"/>
      <c r="N9" s="39">
        <f t="shared" si="0"/>
        <v>0</v>
      </c>
    </row>
    <row r="10" spans="2:14" ht="30" customHeight="1" x14ac:dyDescent="0.25">
      <c r="B10" s="40" t="s">
        <v>197</v>
      </c>
      <c r="C10" s="222"/>
      <c r="D10" s="233"/>
      <c r="E10" s="236"/>
      <c r="F10" s="239"/>
      <c r="G10" s="35" t="s">
        <v>156</v>
      </c>
      <c r="H10" s="34" t="s">
        <v>157</v>
      </c>
      <c r="I10" s="36"/>
      <c r="J10" s="37" t="s">
        <v>8</v>
      </c>
      <c r="K10" s="37"/>
      <c r="L10" s="38" t="s">
        <v>149</v>
      </c>
      <c r="M10" s="13"/>
      <c r="N10" s="39">
        <f t="shared" si="0"/>
        <v>0</v>
      </c>
    </row>
    <row r="11" spans="2:14" ht="30" customHeight="1" x14ac:dyDescent="0.25">
      <c r="B11" s="34" t="s">
        <v>198</v>
      </c>
      <c r="C11" s="222"/>
      <c r="D11" s="233"/>
      <c r="E11" s="236"/>
      <c r="F11" s="239"/>
      <c r="G11" s="35" t="s">
        <v>158</v>
      </c>
      <c r="H11" s="34" t="s">
        <v>157</v>
      </c>
      <c r="I11" s="36"/>
      <c r="J11" s="37" t="s">
        <v>8</v>
      </c>
      <c r="K11" s="37"/>
      <c r="L11" s="38" t="s">
        <v>149</v>
      </c>
      <c r="M11" s="13"/>
      <c r="N11" s="39">
        <f t="shared" si="0"/>
        <v>0</v>
      </c>
    </row>
    <row r="12" spans="2:14" ht="30" customHeight="1" x14ac:dyDescent="0.25">
      <c r="B12" s="34" t="s">
        <v>199</v>
      </c>
      <c r="C12" s="222"/>
      <c r="D12" s="233"/>
      <c r="E12" s="236"/>
      <c r="F12" s="239"/>
      <c r="G12" s="35" t="s">
        <v>159</v>
      </c>
      <c r="H12" s="34" t="s">
        <v>157</v>
      </c>
      <c r="I12" s="36"/>
      <c r="J12" s="37" t="s">
        <v>8</v>
      </c>
      <c r="K12" s="37"/>
      <c r="L12" s="38" t="s">
        <v>149</v>
      </c>
      <c r="M12" s="13"/>
      <c r="N12" s="39">
        <f t="shared" si="0"/>
        <v>0</v>
      </c>
    </row>
    <row r="13" spans="2:14" ht="30" customHeight="1" x14ac:dyDescent="0.25">
      <c r="B13" s="40" t="s">
        <v>200</v>
      </c>
      <c r="C13" s="222"/>
      <c r="D13" s="233"/>
      <c r="E13" s="236"/>
      <c r="F13" s="239"/>
      <c r="G13" s="35" t="s">
        <v>160</v>
      </c>
      <c r="H13" s="34" t="s">
        <v>157</v>
      </c>
      <c r="I13" s="36"/>
      <c r="J13" s="37" t="s">
        <v>8</v>
      </c>
      <c r="K13" s="37"/>
      <c r="L13" s="38" t="s">
        <v>149</v>
      </c>
      <c r="M13" s="13"/>
      <c r="N13" s="39">
        <f t="shared" si="0"/>
        <v>0</v>
      </c>
    </row>
    <row r="14" spans="2:14" ht="30" customHeight="1" x14ac:dyDescent="0.25">
      <c r="B14" s="34" t="s">
        <v>201</v>
      </c>
      <c r="C14" s="222"/>
      <c r="D14" s="233"/>
      <c r="E14" s="236"/>
      <c r="F14" s="239"/>
      <c r="G14" s="34" t="s">
        <v>161</v>
      </c>
      <c r="H14" s="34" t="s">
        <v>157</v>
      </c>
      <c r="I14" s="41"/>
      <c r="J14" s="37" t="s">
        <v>8</v>
      </c>
      <c r="K14" s="42"/>
      <c r="L14" s="38" t="s">
        <v>149</v>
      </c>
      <c r="M14" s="13"/>
      <c r="N14" s="39">
        <f t="shared" si="0"/>
        <v>0</v>
      </c>
    </row>
    <row r="15" spans="2:14" ht="30" customHeight="1" thickBot="1" x14ac:dyDescent="0.3">
      <c r="B15" s="40" t="s">
        <v>202</v>
      </c>
      <c r="C15" s="223"/>
      <c r="D15" s="234"/>
      <c r="E15" s="237"/>
      <c r="F15" s="240"/>
      <c r="G15" s="43" t="s">
        <v>188</v>
      </c>
      <c r="H15" s="34" t="s">
        <v>189</v>
      </c>
      <c r="I15" s="44"/>
      <c r="J15" s="37" t="s">
        <v>8</v>
      </c>
      <c r="K15" s="45"/>
      <c r="L15" s="38" t="s">
        <v>190</v>
      </c>
      <c r="M15" s="15"/>
      <c r="N15" s="46">
        <f t="shared" si="0"/>
        <v>0</v>
      </c>
    </row>
    <row r="16" spans="2:14" ht="30" customHeight="1" x14ac:dyDescent="0.25">
      <c r="B16" s="47" t="s">
        <v>203</v>
      </c>
      <c r="C16" s="241" t="s">
        <v>162</v>
      </c>
      <c r="D16" s="232" t="s">
        <v>163</v>
      </c>
      <c r="E16" s="235" t="s">
        <v>9</v>
      </c>
      <c r="F16" s="243" t="s">
        <v>222</v>
      </c>
      <c r="G16" s="48" t="s">
        <v>147</v>
      </c>
      <c r="H16" s="49" t="s">
        <v>164</v>
      </c>
      <c r="I16" s="50"/>
      <c r="J16" s="51" t="s">
        <v>8</v>
      </c>
      <c r="K16" s="51"/>
      <c r="L16" s="52" t="s">
        <v>165</v>
      </c>
      <c r="M16" s="9"/>
      <c r="N16" s="33">
        <f t="shared" si="0"/>
        <v>0</v>
      </c>
    </row>
    <row r="17" spans="2:14" ht="30" customHeight="1" thickBot="1" x14ac:dyDescent="0.3">
      <c r="B17" s="53" t="s">
        <v>204</v>
      </c>
      <c r="C17" s="242"/>
      <c r="D17" s="234"/>
      <c r="E17" s="237"/>
      <c r="F17" s="244"/>
      <c r="G17" s="54" t="s">
        <v>150</v>
      </c>
      <c r="H17" s="55" t="s">
        <v>164</v>
      </c>
      <c r="I17" s="56"/>
      <c r="J17" s="57" t="s">
        <v>8</v>
      </c>
      <c r="K17" s="57"/>
      <c r="L17" s="58" t="s">
        <v>166</v>
      </c>
      <c r="M17" s="14"/>
      <c r="N17" s="59">
        <f t="shared" si="0"/>
        <v>0</v>
      </c>
    </row>
    <row r="18" spans="2:14" ht="50.1" customHeight="1" x14ac:dyDescent="0.25">
      <c r="B18" s="47" t="s">
        <v>205</v>
      </c>
      <c r="C18" s="227" t="s">
        <v>10</v>
      </c>
      <c r="D18" s="246" t="s">
        <v>11</v>
      </c>
      <c r="E18" s="248" t="s">
        <v>9</v>
      </c>
      <c r="F18" s="243" t="s">
        <v>105</v>
      </c>
      <c r="G18" s="48" t="s">
        <v>147</v>
      </c>
      <c r="H18" s="49" t="s">
        <v>167</v>
      </c>
      <c r="I18" s="50"/>
      <c r="J18" s="51" t="s">
        <v>8</v>
      </c>
      <c r="K18" s="51"/>
      <c r="L18" s="52" t="s">
        <v>12</v>
      </c>
      <c r="M18" s="16"/>
      <c r="N18" s="60">
        <f t="shared" si="0"/>
        <v>0</v>
      </c>
    </row>
    <row r="19" spans="2:14" ht="50.1" customHeight="1" thickBot="1" x14ac:dyDescent="0.3">
      <c r="B19" s="53" t="s">
        <v>206</v>
      </c>
      <c r="C19" s="245"/>
      <c r="D19" s="247"/>
      <c r="E19" s="249"/>
      <c r="F19" s="244"/>
      <c r="G19" s="54" t="s">
        <v>150</v>
      </c>
      <c r="H19" s="55" t="s">
        <v>168</v>
      </c>
      <c r="I19" s="56"/>
      <c r="J19" s="57" t="s">
        <v>8</v>
      </c>
      <c r="K19" s="57"/>
      <c r="L19" s="58" t="s">
        <v>169</v>
      </c>
      <c r="M19" s="15"/>
      <c r="N19" s="46">
        <f t="shared" si="0"/>
        <v>0</v>
      </c>
    </row>
    <row r="20" spans="2:14" ht="30" customHeight="1" thickBot="1" x14ac:dyDescent="0.3">
      <c r="B20" s="47" t="s">
        <v>209</v>
      </c>
      <c r="C20" s="6" t="s">
        <v>13</v>
      </c>
      <c r="D20" s="7" t="s">
        <v>170</v>
      </c>
      <c r="E20" s="5" t="s">
        <v>9</v>
      </c>
      <c r="F20" s="61" t="s">
        <v>186</v>
      </c>
      <c r="G20" s="53" t="s">
        <v>147</v>
      </c>
      <c r="H20" s="53" t="s">
        <v>171</v>
      </c>
      <c r="I20" s="44"/>
      <c r="J20" s="45" t="s">
        <v>8</v>
      </c>
      <c r="K20" s="45"/>
      <c r="L20" s="62" t="s">
        <v>172</v>
      </c>
      <c r="M20" s="17"/>
      <c r="N20" s="63">
        <f t="shared" si="0"/>
        <v>0</v>
      </c>
    </row>
    <row r="21" spans="2:14" ht="50.1" customHeight="1" x14ac:dyDescent="0.25">
      <c r="B21" s="28" t="s">
        <v>210</v>
      </c>
      <c r="C21" s="227" t="s">
        <v>173</v>
      </c>
      <c r="D21" s="232" t="s">
        <v>174</v>
      </c>
      <c r="E21" s="235" t="s">
        <v>15</v>
      </c>
      <c r="F21" s="243" t="s">
        <v>175</v>
      </c>
      <c r="G21" s="64" t="s">
        <v>147</v>
      </c>
      <c r="H21" s="65" t="s">
        <v>207</v>
      </c>
      <c r="I21" s="50" t="s">
        <v>8</v>
      </c>
      <c r="J21" s="51"/>
      <c r="K21" s="51"/>
      <c r="L21" s="52" t="s">
        <v>149</v>
      </c>
      <c r="M21" s="16"/>
      <c r="N21" s="60">
        <f t="shared" si="0"/>
        <v>0</v>
      </c>
    </row>
    <row r="22" spans="2:14" ht="50.1" customHeight="1" thickBot="1" x14ac:dyDescent="0.3">
      <c r="B22" s="66" t="s">
        <v>211</v>
      </c>
      <c r="C22" s="245"/>
      <c r="D22" s="234"/>
      <c r="E22" s="237"/>
      <c r="F22" s="244"/>
      <c r="G22" s="67" t="s">
        <v>150</v>
      </c>
      <c r="H22" s="68" t="s">
        <v>208</v>
      </c>
      <c r="I22" s="69" t="s">
        <v>8</v>
      </c>
      <c r="J22" s="70"/>
      <c r="K22" s="70"/>
      <c r="L22" s="71" t="s">
        <v>149</v>
      </c>
      <c r="M22" s="15"/>
      <c r="N22" s="46">
        <f t="shared" si="0"/>
        <v>0</v>
      </c>
    </row>
    <row r="23" spans="2:14" ht="30" customHeight="1" x14ac:dyDescent="0.25">
      <c r="B23" s="47" t="s">
        <v>212</v>
      </c>
      <c r="C23" s="227" t="s">
        <v>176</v>
      </c>
      <c r="D23" s="246" t="s">
        <v>177</v>
      </c>
      <c r="E23" s="248" t="s">
        <v>15</v>
      </c>
      <c r="F23" s="243" t="s">
        <v>191</v>
      </c>
      <c r="G23" s="72" t="s">
        <v>147</v>
      </c>
      <c r="H23" s="66" t="s">
        <v>178</v>
      </c>
      <c r="I23" s="73"/>
      <c r="J23" s="74"/>
      <c r="K23" s="74" t="s">
        <v>8</v>
      </c>
      <c r="L23" s="75" t="s">
        <v>179</v>
      </c>
      <c r="M23" s="9"/>
      <c r="N23" s="33">
        <f t="shared" si="0"/>
        <v>0</v>
      </c>
    </row>
    <row r="24" spans="2:14" ht="30" customHeight="1" x14ac:dyDescent="0.25">
      <c r="B24" s="34" t="s">
        <v>213</v>
      </c>
      <c r="C24" s="228"/>
      <c r="D24" s="263"/>
      <c r="E24" s="300"/>
      <c r="F24" s="301"/>
      <c r="G24" s="76" t="s">
        <v>150</v>
      </c>
      <c r="H24" s="40" t="s">
        <v>178</v>
      </c>
      <c r="I24" s="41"/>
      <c r="J24" s="42"/>
      <c r="K24" s="42" t="s">
        <v>8</v>
      </c>
      <c r="L24" s="77" t="s">
        <v>179</v>
      </c>
      <c r="M24" s="13"/>
      <c r="N24" s="39">
        <f t="shared" si="0"/>
        <v>0</v>
      </c>
    </row>
    <row r="25" spans="2:14" ht="30" customHeight="1" thickBot="1" x14ac:dyDescent="0.3">
      <c r="B25" s="66" t="s">
        <v>214</v>
      </c>
      <c r="C25" s="228"/>
      <c r="D25" s="263"/>
      <c r="E25" s="300"/>
      <c r="F25" s="301"/>
      <c r="G25" s="78" t="s">
        <v>151</v>
      </c>
      <c r="H25" s="40" t="s">
        <v>178</v>
      </c>
      <c r="I25" s="41"/>
      <c r="J25" s="42"/>
      <c r="K25" s="42" t="s">
        <v>8</v>
      </c>
      <c r="L25" s="77" t="s">
        <v>179</v>
      </c>
      <c r="M25" s="14"/>
      <c r="N25" s="59">
        <f t="shared" si="0"/>
        <v>0</v>
      </c>
    </row>
    <row r="26" spans="2:14" ht="30" customHeight="1" thickBot="1" x14ac:dyDescent="0.3">
      <c r="B26" s="79" t="s">
        <v>215</v>
      </c>
      <c r="C26" s="228"/>
      <c r="D26" s="247"/>
      <c r="E26" s="300"/>
      <c r="F26" s="301"/>
      <c r="G26" s="80" t="s">
        <v>147</v>
      </c>
      <c r="H26" s="79" t="s">
        <v>180</v>
      </c>
      <c r="I26" s="81"/>
      <c r="J26" s="82" t="s">
        <v>8</v>
      </c>
      <c r="K26" s="82"/>
      <c r="L26" s="83" t="s">
        <v>181</v>
      </c>
      <c r="M26" s="18"/>
      <c r="N26" s="84">
        <f t="shared" si="0"/>
        <v>0</v>
      </c>
    </row>
    <row r="27" spans="2:14" ht="60" customHeight="1" thickBot="1" x14ac:dyDescent="0.3">
      <c r="B27" s="85"/>
      <c r="C27" s="229" t="s">
        <v>311</v>
      </c>
      <c r="D27" s="230"/>
      <c r="E27" s="230"/>
      <c r="F27" s="230"/>
      <c r="G27" s="230"/>
      <c r="H27" s="230"/>
      <c r="I27" s="230"/>
      <c r="J27" s="230"/>
      <c r="K27" s="230"/>
      <c r="L27" s="231"/>
      <c r="M27" s="86">
        <f>SUM(M5:M26)</f>
        <v>0</v>
      </c>
      <c r="N27" s="86">
        <f>M27*1.2</f>
        <v>0</v>
      </c>
    </row>
    <row r="28" spans="2:14" ht="129.94999999999999" customHeight="1" thickBot="1" x14ac:dyDescent="0.3">
      <c r="B28" s="85"/>
      <c r="C28" s="297" t="s">
        <v>307</v>
      </c>
      <c r="D28" s="298"/>
      <c r="E28" s="298"/>
      <c r="F28" s="298"/>
      <c r="G28" s="298"/>
      <c r="H28" s="298"/>
      <c r="I28" s="298"/>
      <c r="J28" s="298"/>
      <c r="K28" s="298"/>
      <c r="L28" s="298"/>
      <c r="M28" s="298"/>
      <c r="N28" s="299"/>
    </row>
    <row r="29" spans="2:14" ht="15.75" thickBot="1" x14ac:dyDescent="0.3">
      <c r="B29" s="87"/>
      <c r="C29" s="87"/>
      <c r="D29" s="87"/>
      <c r="E29" s="87"/>
      <c r="F29" s="88"/>
      <c r="G29" s="85"/>
      <c r="H29" s="85"/>
      <c r="I29" s="89"/>
      <c r="J29" s="89"/>
      <c r="K29" s="85"/>
      <c r="L29" s="85"/>
      <c r="M29" s="85"/>
      <c r="N29" s="85"/>
    </row>
    <row r="30" spans="2:14" ht="50.1" customHeight="1" thickBot="1" x14ac:dyDescent="0.3">
      <c r="B30" s="90" t="s">
        <v>183</v>
      </c>
      <c r="C30" s="90" t="s">
        <v>183</v>
      </c>
      <c r="D30" s="277" t="s">
        <v>309</v>
      </c>
      <c r="E30" s="278"/>
      <c r="F30" s="278"/>
      <c r="G30" s="278"/>
      <c r="H30" s="278"/>
      <c r="I30" s="278"/>
      <c r="J30" s="278"/>
      <c r="K30" s="278"/>
      <c r="L30" s="279"/>
      <c r="M30" s="302" t="s">
        <v>136</v>
      </c>
      <c r="N30" s="303"/>
    </row>
    <row r="31" spans="2:14" ht="15" customHeight="1" thickBot="1" x14ac:dyDescent="0.3">
      <c r="B31" s="267" t="s">
        <v>187</v>
      </c>
      <c r="C31" s="267" t="s">
        <v>0</v>
      </c>
      <c r="D31" s="269" t="s">
        <v>1</v>
      </c>
      <c r="E31" s="269" t="s">
        <v>2</v>
      </c>
      <c r="F31" s="271" t="s">
        <v>3</v>
      </c>
      <c r="G31" s="284" t="s">
        <v>4</v>
      </c>
      <c r="H31" s="286" t="s">
        <v>5</v>
      </c>
      <c r="I31" s="288" t="s">
        <v>16</v>
      </c>
      <c r="J31" s="288"/>
      <c r="K31" s="288"/>
      <c r="L31" s="288"/>
      <c r="M31" s="282"/>
      <c r="N31" s="283"/>
    </row>
    <row r="32" spans="2:14" ht="50.1" customHeight="1" thickBot="1" x14ac:dyDescent="0.3">
      <c r="B32" s="268"/>
      <c r="C32" s="268"/>
      <c r="D32" s="270"/>
      <c r="E32" s="270"/>
      <c r="F32" s="272"/>
      <c r="G32" s="285"/>
      <c r="H32" s="287"/>
      <c r="I32" s="91" t="s">
        <v>17</v>
      </c>
      <c r="J32" s="92" t="s">
        <v>18</v>
      </c>
      <c r="K32" s="92" t="s">
        <v>19</v>
      </c>
      <c r="L32" s="92" t="s">
        <v>6</v>
      </c>
      <c r="M32" s="93" t="s">
        <v>7</v>
      </c>
      <c r="N32" s="93" t="s">
        <v>117</v>
      </c>
    </row>
    <row r="33" spans="2:14" ht="50.1" customHeight="1" x14ac:dyDescent="0.25">
      <c r="B33" s="94" t="s">
        <v>216</v>
      </c>
      <c r="C33" s="228" t="s">
        <v>10</v>
      </c>
      <c r="D33" s="246" t="s">
        <v>11</v>
      </c>
      <c r="E33" s="273" t="s">
        <v>9</v>
      </c>
      <c r="F33" s="218" t="s">
        <v>105</v>
      </c>
      <c r="G33" s="94" t="s">
        <v>20</v>
      </c>
      <c r="H33" s="95" t="s">
        <v>29</v>
      </c>
      <c r="I33" s="96" t="s">
        <v>8</v>
      </c>
      <c r="J33" s="97"/>
      <c r="K33" s="97"/>
      <c r="L33" s="98" t="s">
        <v>106</v>
      </c>
      <c r="M33" s="10"/>
      <c r="N33" s="99">
        <f>M33*1.2</f>
        <v>0</v>
      </c>
    </row>
    <row r="34" spans="2:14" ht="50.1" customHeight="1" x14ac:dyDescent="0.25">
      <c r="B34" s="94" t="s">
        <v>217</v>
      </c>
      <c r="C34" s="228"/>
      <c r="D34" s="263"/>
      <c r="E34" s="274"/>
      <c r="F34" s="219"/>
      <c r="G34" s="100" t="s">
        <v>25</v>
      </c>
      <c r="H34" s="101" t="s">
        <v>30</v>
      </c>
      <c r="I34" s="102" t="s">
        <v>8</v>
      </c>
      <c r="J34" s="103"/>
      <c r="K34" s="103"/>
      <c r="L34" s="104" t="s">
        <v>31</v>
      </c>
      <c r="M34" s="11"/>
      <c r="N34" s="105">
        <f t="shared" ref="N34:N59" si="1">M34*1.2</f>
        <v>0</v>
      </c>
    </row>
    <row r="35" spans="2:14" ht="50.1" customHeight="1" thickBot="1" x14ac:dyDescent="0.3">
      <c r="B35" s="106" t="s">
        <v>218</v>
      </c>
      <c r="C35" s="245"/>
      <c r="D35" s="247"/>
      <c r="E35" s="275"/>
      <c r="F35" s="276"/>
      <c r="G35" s="107" t="s">
        <v>32</v>
      </c>
      <c r="H35" s="108" t="s">
        <v>33</v>
      </c>
      <c r="I35" s="109" t="s">
        <v>8</v>
      </c>
      <c r="J35" s="110"/>
      <c r="K35" s="110"/>
      <c r="L35" s="111" t="s">
        <v>34</v>
      </c>
      <c r="M35" s="12"/>
      <c r="N35" s="112">
        <f t="shared" si="1"/>
        <v>0</v>
      </c>
    </row>
    <row r="36" spans="2:14" ht="35.1" customHeight="1" x14ac:dyDescent="0.25">
      <c r="B36" s="113" t="s">
        <v>219</v>
      </c>
      <c r="C36" s="227" t="s">
        <v>35</v>
      </c>
      <c r="D36" s="246" t="s">
        <v>36</v>
      </c>
      <c r="E36" s="296" t="s">
        <v>9</v>
      </c>
      <c r="F36" s="218" t="s">
        <v>37</v>
      </c>
      <c r="G36" s="114" t="s">
        <v>20</v>
      </c>
      <c r="H36" s="113" t="s">
        <v>23</v>
      </c>
      <c r="I36" s="115"/>
      <c r="J36" s="116"/>
      <c r="K36" s="116" t="s">
        <v>8</v>
      </c>
      <c r="L36" s="117" t="s">
        <v>24</v>
      </c>
      <c r="M36" s="10"/>
      <c r="N36" s="99">
        <f t="shared" si="1"/>
        <v>0</v>
      </c>
    </row>
    <row r="37" spans="2:14" ht="35.1" customHeight="1" x14ac:dyDescent="0.25">
      <c r="B37" s="95" t="s">
        <v>220</v>
      </c>
      <c r="C37" s="228"/>
      <c r="D37" s="263"/>
      <c r="E37" s="274"/>
      <c r="F37" s="219"/>
      <c r="G37" s="100" t="s">
        <v>25</v>
      </c>
      <c r="H37" s="101" t="s">
        <v>26</v>
      </c>
      <c r="I37" s="102" t="s">
        <v>8</v>
      </c>
      <c r="J37" s="103"/>
      <c r="K37" s="103" t="s">
        <v>8</v>
      </c>
      <c r="L37" s="104" t="s">
        <v>24</v>
      </c>
      <c r="M37" s="11"/>
      <c r="N37" s="105">
        <f t="shared" si="1"/>
        <v>0</v>
      </c>
    </row>
    <row r="38" spans="2:14" ht="35.1" customHeight="1" thickBot="1" x14ac:dyDescent="0.3">
      <c r="B38" s="118" t="s">
        <v>221</v>
      </c>
      <c r="C38" s="245"/>
      <c r="D38" s="247"/>
      <c r="E38" s="275"/>
      <c r="F38" s="276"/>
      <c r="G38" s="119" t="s">
        <v>27</v>
      </c>
      <c r="H38" s="120" t="s">
        <v>26</v>
      </c>
      <c r="I38" s="121"/>
      <c r="J38" s="122" t="s">
        <v>8</v>
      </c>
      <c r="K38" s="122"/>
      <c r="L38" s="123" t="s">
        <v>28</v>
      </c>
      <c r="M38" s="12"/>
      <c r="N38" s="112">
        <f t="shared" si="1"/>
        <v>0</v>
      </c>
    </row>
    <row r="39" spans="2:14" ht="35.1" customHeight="1" x14ac:dyDescent="0.25">
      <c r="B39" s="113" t="s">
        <v>239</v>
      </c>
      <c r="C39" s="221" t="s">
        <v>95</v>
      </c>
      <c r="D39" s="232" t="s">
        <v>97</v>
      </c>
      <c r="E39" s="221" t="s">
        <v>9</v>
      </c>
      <c r="F39" s="224" t="s">
        <v>222</v>
      </c>
      <c r="G39" s="124" t="s">
        <v>20</v>
      </c>
      <c r="H39" s="125" t="s">
        <v>96</v>
      </c>
      <c r="I39" s="126" t="s">
        <v>8</v>
      </c>
      <c r="J39" s="127"/>
      <c r="K39" s="127"/>
      <c r="L39" s="128" t="s">
        <v>125</v>
      </c>
      <c r="M39" s="10"/>
      <c r="N39" s="99">
        <f t="shared" si="1"/>
        <v>0</v>
      </c>
    </row>
    <row r="40" spans="2:14" ht="35.1" customHeight="1" thickBot="1" x14ac:dyDescent="0.3">
      <c r="B40" s="129" t="s">
        <v>240</v>
      </c>
      <c r="C40" s="222"/>
      <c r="D40" s="234"/>
      <c r="E40" s="222"/>
      <c r="F40" s="225"/>
      <c r="G40" s="130" t="s">
        <v>25</v>
      </c>
      <c r="H40" s="131" t="s">
        <v>96</v>
      </c>
      <c r="I40" s="132" t="s">
        <v>8</v>
      </c>
      <c r="J40" s="133"/>
      <c r="K40" s="133"/>
      <c r="L40" s="134" t="s">
        <v>125</v>
      </c>
      <c r="M40" s="12"/>
      <c r="N40" s="112">
        <f t="shared" si="1"/>
        <v>0</v>
      </c>
    </row>
    <row r="41" spans="2:14" ht="35.1" customHeight="1" x14ac:dyDescent="0.25">
      <c r="B41" s="113" t="s">
        <v>241</v>
      </c>
      <c r="C41" s="222"/>
      <c r="D41" s="232" t="s">
        <v>97</v>
      </c>
      <c r="E41" s="222"/>
      <c r="F41" s="225"/>
      <c r="G41" s="135" t="s">
        <v>27</v>
      </c>
      <c r="H41" s="136" t="s">
        <v>98</v>
      </c>
      <c r="I41" s="126" t="s">
        <v>8</v>
      </c>
      <c r="J41" s="127"/>
      <c r="K41" s="127"/>
      <c r="L41" s="128" t="s">
        <v>125</v>
      </c>
      <c r="M41" s="10"/>
      <c r="N41" s="99">
        <f t="shared" si="1"/>
        <v>0</v>
      </c>
    </row>
    <row r="42" spans="2:14" ht="35.1" customHeight="1" x14ac:dyDescent="0.25">
      <c r="B42" s="101" t="s">
        <v>242</v>
      </c>
      <c r="C42" s="222"/>
      <c r="D42" s="233"/>
      <c r="E42" s="222"/>
      <c r="F42" s="225"/>
      <c r="G42" s="137" t="s">
        <v>77</v>
      </c>
      <c r="H42" s="138" t="s">
        <v>98</v>
      </c>
      <c r="I42" s="139" t="s">
        <v>8</v>
      </c>
      <c r="J42" s="140"/>
      <c r="K42" s="140"/>
      <c r="L42" s="141" t="s">
        <v>125</v>
      </c>
      <c r="M42" s="11"/>
      <c r="N42" s="105">
        <f t="shared" si="1"/>
        <v>0</v>
      </c>
    </row>
    <row r="43" spans="2:14" ht="35.1" customHeight="1" thickBot="1" x14ac:dyDescent="0.3">
      <c r="B43" s="120" t="s">
        <v>243</v>
      </c>
      <c r="C43" s="222"/>
      <c r="D43" s="234"/>
      <c r="E43" s="222"/>
      <c r="F43" s="225"/>
      <c r="G43" s="131" t="s">
        <v>32</v>
      </c>
      <c r="H43" s="142" t="s">
        <v>99</v>
      </c>
      <c r="I43" s="132" t="s">
        <v>8</v>
      </c>
      <c r="J43" s="133"/>
      <c r="K43" s="133"/>
      <c r="L43" s="134" t="s">
        <v>125</v>
      </c>
      <c r="M43" s="12"/>
      <c r="N43" s="112">
        <f t="shared" si="1"/>
        <v>0</v>
      </c>
    </row>
    <row r="44" spans="2:14" ht="35.1" customHeight="1" x14ac:dyDescent="0.25">
      <c r="B44" s="113" t="s">
        <v>244</v>
      </c>
      <c r="C44" s="222"/>
      <c r="D44" s="232" t="s">
        <v>100</v>
      </c>
      <c r="E44" s="222"/>
      <c r="F44" s="225"/>
      <c r="G44" s="135" t="s">
        <v>81</v>
      </c>
      <c r="H44" s="136" t="s">
        <v>101</v>
      </c>
      <c r="I44" s="126" t="s">
        <v>8</v>
      </c>
      <c r="J44" s="127"/>
      <c r="K44" s="127"/>
      <c r="L44" s="128" t="s">
        <v>125</v>
      </c>
      <c r="M44" s="10"/>
      <c r="N44" s="99">
        <f t="shared" si="1"/>
        <v>0</v>
      </c>
    </row>
    <row r="45" spans="2:14" ht="35.1" customHeight="1" thickBot="1" x14ac:dyDescent="0.3">
      <c r="B45" s="120" t="s">
        <v>245</v>
      </c>
      <c r="C45" s="222"/>
      <c r="D45" s="234"/>
      <c r="E45" s="222"/>
      <c r="F45" s="225"/>
      <c r="G45" s="131" t="s">
        <v>84</v>
      </c>
      <c r="H45" s="142" t="s">
        <v>101</v>
      </c>
      <c r="I45" s="132" t="s">
        <v>8</v>
      </c>
      <c r="J45" s="133"/>
      <c r="K45" s="133"/>
      <c r="L45" s="134" t="s">
        <v>125</v>
      </c>
      <c r="M45" s="12"/>
      <c r="N45" s="112">
        <f t="shared" si="1"/>
        <v>0</v>
      </c>
    </row>
    <row r="46" spans="2:14" ht="35.1" customHeight="1" thickBot="1" x14ac:dyDescent="0.3">
      <c r="B46" s="143" t="s">
        <v>246</v>
      </c>
      <c r="C46" s="222"/>
      <c r="D46" s="8" t="s">
        <v>118</v>
      </c>
      <c r="E46" s="222"/>
      <c r="F46" s="225"/>
      <c r="G46" s="144" t="s">
        <v>225</v>
      </c>
      <c r="H46" s="145" t="s">
        <v>21</v>
      </c>
      <c r="I46" s="146"/>
      <c r="J46" s="147" t="s">
        <v>8</v>
      </c>
      <c r="K46" s="147"/>
      <c r="L46" s="148" t="s">
        <v>22</v>
      </c>
      <c r="M46" s="20"/>
      <c r="N46" s="149">
        <f t="shared" si="1"/>
        <v>0</v>
      </c>
    </row>
    <row r="47" spans="2:14" ht="35.1" customHeight="1" x14ac:dyDescent="0.25">
      <c r="B47" s="113" t="s">
        <v>247</v>
      </c>
      <c r="C47" s="222"/>
      <c r="D47" s="232" t="s">
        <v>104</v>
      </c>
      <c r="E47" s="222"/>
      <c r="F47" s="225"/>
      <c r="G47" s="135" t="s">
        <v>226</v>
      </c>
      <c r="H47" s="136" t="s">
        <v>102</v>
      </c>
      <c r="I47" s="126" t="s">
        <v>8</v>
      </c>
      <c r="J47" s="127"/>
      <c r="K47" s="127"/>
      <c r="L47" s="128" t="s">
        <v>125</v>
      </c>
      <c r="M47" s="10"/>
      <c r="N47" s="99">
        <f t="shared" si="1"/>
        <v>0</v>
      </c>
    </row>
    <row r="48" spans="2:14" ht="35.1" customHeight="1" thickBot="1" x14ac:dyDescent="0.3">
      <c r="B48" s="120" t="s">
        <v>248</v>
      </c>
      <c r="C48" s="222"/>
      <c r="D48" s="234"/>
      <c r="E48" s="222"/>
      <c r="F48" s="225"/>
      <c r="G48" s="131" t="s">
        <v>227</v>
      </c>
      <c r="H48" s="142" t="s">
        <v>102</v>
      </c>
      <c r="I48" s="132" t="s">
        <v>8</v>
      </c>
      <c r="J48" s="133"/>
      <c r="K48" s="133"/>
      <c r="L48" s="134" t="s">
        <v>125</v>
      </c>
      <c r="M48" s="12"/>
      <c r="N48" s="112">
        <f t="shared" si="1"/>
        <v>0</v>
      </c>
    </row>
    <row r="49" spans="2:14" ht="35.1" customHeight="1" x14ac:dyDescent="0.25">
      <c r="B49" s="113" t="s">
        <v>249</v>
      </c>
      <c r="C49" s="222"/>
      <c r="D49" s="232" t="s">
        <v>103</v>
      </c>
      <c r="E49" s="222"/>
      <c r="F49" s="225"/>
      <c r="G49" s="135" t="s">
        <v>228</v>
      </c>
      <c r="H49" s="136"/>
      <c r="I49" s="126" t="s">
        <v>8</v>
      </c>
      <c r="J49" s="127"/>
      <c r="K49" s="127"/>
      <c r="L49" s="128" t="s">
        <v>119</v>
      </c>
      <c r="M49" s="10"/>
      <c r="N49" s="99">
        <f t="shared" si="1"/>
        <v>0</v>
      </c>
    </row>
    <row r="50" spans="2:14" ht="35.1" customHeight="1" x14ac:dyDescent="0.25">
      <c r="B50" s="101" t="s">
        <v>250</v>
      </c>
      <c r="C50" s="222"/>
      <c r="D50" s="233"/>
      <c r="E50" s="222"/>
      <c r="F50" s="225"/>
      <c r="G50" s="137" t="s">
        <v>229</v>
      </c>
      <c r="H50" s="138"/>
      <c r="I50" s="139" t="s">
        <v>8</v>
      </c>
      <c r="J50" s="140"/>
      <c r="K50" s="140"/>
      <c r="L50" s="141" t="s">
        <v>119</v>
      </c>
      <c r="M50" s="11"/>
      <c r="N50" s="105">
        <f t="shared" si="1"/>
        <v>0</v>
      </c>
    </row>
    <row r="51" spans="2:14" ht="35.1" customHeight="1" x14ac:dyDescent="0.25">
      <c r="B51" s="101" t="s">
        <v>251</v>
      </c>
      <c r="C51" s="222"/>
      <c r="D51" s="233"/>
      <c r="E51" s="222"/>
      <c r="F51" s="225"/>
      <c r="G51" s="137" t="s">
        <v>230</v>
      </c>
      <c r="H51" s="138"/>
      <c r="I51" s="139" t="s">
        <v>8</v>
      </c>
      <c r="J51" s="140"/>
      <c r="K51" s="140"/>
      <c r="L51" s="141" t="s">
        <v>119</v>
      </c>
      <c r="M51" s="11"/>
      <c r="N51" s="105">
        <f t="shared" si="1"/>
        <v>0</v>
      </c>
    </row>
    <row r="52" spans="2:14" ht="35.1" customHeight="1" x14ac:dyDescent="0.25">
      <c r="B52" s="101" t="s">
        <v>252</v>
      </c>
      <c r="C52" s="222"/>
      <c r="D52" s="233"/>
      <c r="E52" s="222"/>
      <c r="F52" s="225"/>
      <c r="G52" s="137" t="s">
        <v>231</v>
      </c>
      <c r="H52" s="138"/>
      <c r="I52" s="139" t="s">
        <v>8</v>
      </c>
      <c r="J52" s="140"/>
      <c r="K52" s="140"/>
      <c r="L52" s="141" t="s">
        <v>120</v>
      </c>
      <c r="M52" s="11"/>
      <c r="N52" s="105">
        <f t="shared" si="1"/>
        <v>0</v>
      </c>
    </row>
    <row r="53" spans="2:14" ht="35.1" customHeight="1" thickBot="1" x14ac:dyDescent="0.3">
      <c r="B53" s="120" t="s">
        <v>253</v>
      </c>
      <c r="C53" s="222"/>
      <c r="D53" s="234"/>
      <c r="E53" s="222"/>
      <c r="F53" s="225"/>
      <c r="G53" s="131" t="s">
        <v>232</v>
      </c>
      <c r="H53" s="142"/>
      <c r="I53" s="132" t="s">
        <v>8</v>
      </c>
      <c r="J53" s="133"/>
      <c r="K53" s="133"/>
      <c r="L53" s="141" t="s">
        <v>120</v>
      </c>
      <c r="M53" s="12"/>
      <c r="N53" s="112">
        <f t="shared" si="1"/>
        <v>0</v>
      </c>
    </row>
    <row r="54" spans="2:14" ht="35.1" customHeight="1" x14ac:dyDescent="0.25">
      <c r="B54" s="113" t="s">
        <v>254</v>
      </c>
      <c r="C54" s="222"/>
      <c r="D54" s="232" t="s">
        <v>93</v>
      </c>
      <c r="E54" s="222"/>
      <c r="F54" s="225"/>
      <c r="G54" s="135" t="s">
        <v>233</v>
      </c>
      <c r="H54" s="136" t="s">
        <v>94</v>
      </c>
      <c r="I54" s="126"/>
      <c r="J54" s="127" t="s">
        <v>8</v>
      </c>
      <c r="K54" s="127"/>
      <c r="L54" s="128" t="s">
        <v>121</v>
      </c>
      <c r="M54" s="10"/>
      <c r="N54" s="99">
        <f t="shared" si="1"/>
        <v>0</v>
      </c>
    </row>
    <row r="55" spans="2:14" ht="35.1" customHeight="1" x14ac:dyDescent="0.25">
      <c r="B55" s="101" t="s">
        <v>255</v>
      </c>
      <c r="C55" s="222"/>
      <c r="D55" s="233"/>
      <c r="E55" s="222"/>
      <c r="F55" s="225"/>
      <c r="G55" s="137" t="s">
        <v>234</v>
      </c>
      <c r="H55" s="138" t="s">
        <v>94</v>
      </c>
      <c r="I55" s="139"/>
      <c r="J55" s="140" t="s">
        <v>8</v>
      </c>
      <c r="K55" s="140"/>
      <c r="L55" s="141" t="s">
        <v>121</v>
      </c>
      <c r="M55" s="11"/>
      <c r="N55" s="105">
        <f t="shared" si="1"/>
        <v>0</v>
      </c>
    </row>
    <row r="56" spans="2:14" ht="35.1" customHeight="1" x14ac:dyDescent="0.25">
      <c r="B56" s="101" t="s">
        <v>256</v>
      </c>
      <c r="C56" s="222"/>
      <c r="D56" s="233"/>
      <c r="E56" s="222"/>
      <c r="F56" s="225"/>
      <c r="G56" s="137" t="s">
        <v>235</v>
      </c>
      <c r="H56" s="138" t="s">
        <v>94</v>
      </c>
      <c r="I56" s="139"/>
      <c r="J56" s="140" t="s">
        <v>8</v>
      </c>
      <c r="K56" s="140"/>
      <c r="L56" s="141" t="s">
        <v>121</v>
      </c>
      <c r="M56" s="11"/>
      <c r="N56" s="105">
        <f t="shared" si="1"/>
        <v>0</v>
      </c>
    </row>
    <row r="57" spans="2:14" ht="35.1" customHeight="1" thickBot="1" x14ac:dyDescent="0.3">
      <c r="B57" s="120" t="s">
        <v>257</v>
      </c>
      <c r="C57" s="222"/>
      <c r="D57" s="233"/>
      <c r="E57" s="222"/>
      <c r="F57" s="225"/>
      <c r="G57" s="131" t="s">
        <v>236</v>
      </c>
      <c r="H57" s="142" t="s">
        <v>94</v>
      </c>
      <c r="I57" s="132"/>
      <c r="J57" s="133" t="s">
        <v>8</v>
      </c>
      <c r="K57" s="133"/>
      <c r="L57" s="134" t="s">
        <v>121</v>
      </c>
      <c r="M57" s="12"/>
      <c r="N57" s="112">
        <f t="shared" si="1"/>
        <v>0</v>
      </c>
    </row>
    <row r="58" spans="2:14" ht="35.1" customHeight="1" x14ac:dyDescent="0.25">
      <c r="B58" s="95" t="s">
        <v>258</v>
      </c>
      <c r="C58" s="222"/>
      <c r="D58" s="232" t="s">
        <v>223</v>
      </c>
      <c r="E58" s="222"/>
      <c r="F58" s="225"/>
      <c r="G58" s="135" t="s">
        <v>237</v>
      </c>
      <c r="H58" s="136" t="s">
        <v>94</v>
      </c>
      <c r="I58" s="126" t="s">
        <v>8</v>
      </c>
      <c r="J58" s="127"/>
      <c r="K58" s="127"/>
      <c r="L58" s="128" t="s">
        <v>224</v>
      </c>
      <c r="M58" s="19"/>
      <c r="N58" s="150">
        <f t="shared" si="1"/>
        <v>0</v>
      </c>
    </row>
    <row r="59" spans="2:14" ht="35.1" customHeight="1" thickBot="1" x14ac:dyDescent="0.3">
      <c r="B59" s="120" t="s">
        <v>259</v>
      </c>
      <c r="C59" s="223"/>
      <c r="D59" s="234"/>
      <c r="E59" s="223"/>
      <c r="F59" s="226"/>
      <c r="G59" s="151" t="s">
        <v>238</v>
      </c>
      <c r="H59" s="152" t="s">
        <v>94</v>
      </c>
      <c r="I59" s="153" t="s">
        <v>8</v>
      </c>
      <c r="J59" s="154"/>
      <c r="K59" s="154"/>
      <c r="L59" s="155" t="s">
        <v>224</v>
      </c>
      <c r="M59" s="12"/>
      <c r="N59" s="112">
        <f t="shared" si="1"/>
        <v>0</v>
      </c>
    </row>
    <row r="60" spans="2:14" ht="50.1" customHeight="1" thickBot="1" x14ac:dyDescent="0.3">
      <c r="B60" s="156" t="s">
        <v>184</v>
      </c>
      <c r="C60" s="90" t="s">
        <v>184</v>
      </c>
      <c r="D60" s="277" t="s">
        <v>309</v>
      </c>
      <c r="E60" s="278"/>
      <c r="F60" s="278"/>
      <c r="G60" s="278"/>
      <c r="H60" s="278"/>
      <c r="I60" s="278"/>
      <c r="J60" s="278"/>
      <c r="K60" s="278"/>
      <c r="L60" s="279"/>
      <c r="M60" s="280" t="s">
        <v>136</v>
      </c>
      <c r="N60" s="281"/>
    </row>
    <row r="61" spans="2:14" ht="15" customHeight="1" thickBot="1" x14ac:dyDescent="0.3">
      <c r="B61" s="267" t="s">
        <v>187</v>
      </c>
      <c r="C61" s="267" t="s">
        <v>0</v>
      </c>
      <c r="D61" s="269" t="s">
        <v>1</v>
      </c>
      <c r="E61" s="269" t="s">
        <v>2</v>
      </c>
      <c r="F61" s="271" t="s">
        <v>3</v>
      </c>
      <c r="G61" s="284" t="s">
        <v>4</v>
      </c>
      <c r="H61" s="286" t="s">
        <v>5</v>
      </c>
      <c r="I61" s="288" t="s">
        <v>16</v>
      </c>
      <c r="J61" s="288"/>
      <c r="K61" s="288"/>
      <c r="L61" s="288"/>
      <c r="M61" s="282"/>
      <c r="N61" s="283"/>
    </row>
    <row r="62" spans="2:14" ht="50.1" customHeight="1" thickBot="1" x14ac:dyDescent="0.3">
      <c r="B62" s="268"/>
      <c r="C62" s="268"/>
      <c r="D62" s="270"/>
      <c r="E62" s="270"/>
      <c r="F62" s="272"/>
      <c r="G62" s="285"/>
      <c r="H62" s="287"/>
      <c r="I62" s="91" t="s">
        <v>17</v>
      </c>
      <c r="J62" s="92" t="s">
        <v>18</v>
      </c>
      <c r="K62" s="92" t="s">
        <v>19</v>
      </c>
      <c r="L62" s="92" t="s">
        <v>6</v>
      </c>
      <c r="M62" s="157" t="s">
        <v>7</v>
      </c>
      <c r="N62" s="157" t="s">
        <v>117</v>
      </c>
    </row>
    <row r="63" spans="2:14" ht="35.1" customHeight="1" x14ac:dyDescent="0.25">
      <c r="B63" s="113" t="s">
        <v>260</v>
      </c>
      <c r="C63" s="227" t="s">
        <v>107</v>
      </c>
      <c r="D63" s="246" t="s">
        <v>38</v>
      </c>
      <c r="E63" s="264" t="s">
        <v>9</v>
      </c>
      <c r="F63" s="218" t="s">
        <v>263</v>
      </c>
      <c r="G63" s="114" t="s">
        <v>20</v>
      </c>
      <c r="H63" s="113" t="s">
        <v>39</v>
      </c>
      <c r="I63" s="115" t="s">
        <v>8</v>
      </c>
      <c r="J63" s="116"/>
      <c r="K63" s="116"/>
      <c r="L63" s="128" t="s">
        <v>40</v>
      </c>
      <c r="M63" s="10"/>
      <c r="N63" s="99">
        <f>M63*1.2</f>
        <v>0</v>
      </c>
    </row>
    <row r="64" spans="2:14" ht="35.1" customHeight="1" x14ac:dyDescent="0.25">
      <c r="B64" s="95" t="s">
        <v>261</v>
      </c>
      <c r="C64" s="228"/>
      <c r="D64" s="263"/>
      <c r="E64" s="265"/>
      <c r="F64" s="219"/>
      <c r="G64" s="100" t="s">
        <v>25</v>
      </c>
      <c r="H64" s="101" t="s">
        <v>41</v>
      </c>
      <c r="I64" s="102" t="s">
        <v>8</v>
      </c>
      <c r="J64" s="103"/>
      <c r="K64" s="103"/>
      <c r="L64" s="141" t="s">
        <v>42</v>
      </c>
      <c r="M64" s="11"/>
      <c r="N64" s="105">
        <f t="shared" ref="N64:N87" si="2">M64*1.2</f>
        <v>0</v>
      </c>
    </row>
    <row r="65" spans="2:14" ht="35.1" customHeight="1" thickBot="1" x14ac:dyDescent="0.3">
      <c r="B65" s="158" t="s">
        <v>262</v>
      </c>
      <c r="C65" s="228"/>
      <c r="D65" s="263"/>
      <c r="E65" s="293"/>
      <c r="F65" s="220"/>
      <c r="G65" s="159" t="s">
        <v>27</v>
      </c>
      <c r="H65" s="129" t="s">
        <v>43</v>
      </c>
      <c r="I65" s="160" t="s">
        <v>8</v>
      </c>
      <c r="J65" s="161" t="s">
        <v>8</v>
      </c>
      <c r="K65" s="161"/>
      <c r="L65" s="162" t="s">
        <v>44</v>
      </c>
      <c r="M65" s="21"/>
      <c r="N65" s="163">
        <f t="shared" si="2"/>
        <v>0</v>
      </c>
    </row>
    <row r="66" spans="2:14" ht="35.1" customHeight="1" x14ac:dyDescent="0.25">
      <c r="B66" s="94" t="s">
        <v>266</v>
      </c>
      <c r="C66" s="227" t="s">
        <v>45</v>
      </c>
      <c r="D66" s="246" t="s">
        <v>46</v>
      </c>
      <c r="E66" s="264" t="s">
        <v>9</v>
      </c>
      <c r="F66" s="218" t="s">
        <v>264</v>
      </c>
      <c r="G66" s="114" t="s">
        <v>47</v>
      </c>
      <c r="H66" s="113" t="s">
        <v>48</v>
      </c>
      <c r="I66" s="115"/>
      <c r="J66" s="116" t="s">
        <v>8</v>
      </c>
      <c r="K66" s="116"/>
      <c r="L66" s="117" t="s">
        <v>49</v>
      </c>
      <c r="M66" s="10"/>
      <c r="N66" s="99">
        <f t="shared" si="2"/>
        <v>0</v>
      </c>
    </row>
    <row r="67" spans="2:14" ht="35.1" customHeight="1" x14ac:dyDescent="0.25">
      <c r="B67" s="94" t="s">
        <v>267</v>
      </c>
      <c r="C67" s="228"/>
      <c r="D67" s="263"/>
      <c r="E67" s="265"/>
      <c r="F67" s="219"/>
      <c r="G67" s="100" t="s">
        <v>50</v>
      </c>
      <c r="H67" s="101" t="s">
        <v>48</v>
      </c>
      <c r="I67" s="102"/>
      <c r="J67" s="103" t="s">
        <v>8</v>
      </c>
      <c r="K67" s="103"/>
      <c r="L67" s="104" t="s">
        <v>51</v>
      </c>
      <c r="M67" s="11"/>
      <c r="N67" s="105">
        <f t="shared" si="2"/>
        <v>0</v>
      </c>
    </row>
    <row r="68" spans="2:14" ht="35.1" customHeight="1" thickBot="1" x14ac:dyDescent="0.3">
      <c r="B68" s="106" t="s">
        <v>268</v>
      </c>
      <c r="C68" s="245"/>
      <c r="D68" s="247"/>
      <c r="E68" s="266"/>
      <c r="F68" s="276"/>
      <c r="G68" s="119" t="s">
        <v>52</v>
      </c>
      <c r="H68" s="120" t="s">
        <v>54</v>
      </c>
      <c r="I68" s="121"/>
      <c r="J68" s="122" t="s">
        <v>8</v>
      </c>
      <c r="K68" s="122"/>
      <c r="L68" s="123" t="s">
        <v>55</v>
      </c>
      <c r="M68" s="12"/>
      <c r="N68" s="112">
        <f t="shared" si="2"/>
        <v>0</v>
      </c>
    </row>
    <row r="69" spans="2:14" ht="35.1" customHeight="1" x14ac:dyDescent="0.25">
      <c r="B69" s="113" t="s">
        <v>269</v>
      </c>
      <c r="C69" s="241" t="s">
        <v>45</v>
      </c>
      <c r="D69" s="232" t="s">
        <v>56</v>
      </c>
      <c r="E69" s="253" t="s">
        <v>9</v>
      </c>
      <c r="F69" s="218" t="s">
        <v>265</v>
      </c>
      <c r="G69" s="114" t="s">
        <v>20</v>
      </c>
      <c r="H69" s="113" t="s">
        <v>57</v>
      </c>
      <c r="I69" s="115"/>
      <c r="J69" s="116" t="s">
        <v>8</v>
      </c>
      <c r="K69" s="116" t="s">
        <v>8</v>
      </c>
      <c r="L69" s="117" t="s">
        <v>58</v>
      </c>
      <c r="M69" s="10"/>
      <c r="N69" s="99">
        <f t="shared" si="2"/>
        <v>0</v>
      </c>
    </row>
    <row r="70" spans="2:14" ht="35.1" customHeight="1" x14ac:dyDescent="0.25">
      <c r="B70" s="95" t="s">
        <v>270</v>
      </c>
      <c r="C70" s="261"/>
      <c r="D70" s="233"/>
      <c r="E70" s="254"/>
      <c r="F70" s="219"/>
      <c r="G70" s="100" t="s">
        <v>59</v>
      </c>
      <c r="H70" s="101" t="s">
        <v>60</v>
      </c>
      <c r="I70" s="102"/>
      <c r="J70" s="103" t="s">
        <v>8</v>
      </c>
      <c r="K70" s="103" t="s">
        <v>8</v>
      </c>
      <c r="L70" s="104" t="s">
        <v>58</v>
      </c>
      <c r="M70" s="11"/>
      <c r="N70" s="105">
        <f t="shared" si="2"/>
        <v>0</v>
      </c>
    </row>
    <row r="71" spans="2:14" ht="50.1" customHeight="1" x14ac:dyDescent="0.25">
      <c r="B71" s="95" t="s">
        <v>271</v>
      </c>
      <c r="C71" s="261"/>
      <c r="D71" s="233"/>
      <c r="E71" s="289"/>
      <c r="F71" s="220"/>
      <c r="G71" s="159" t="s">
        <v>25</v>
      </c>
      <c r="H71" s="129" t="s">
        <v>61</v>
      </c>
      <c r="I71" s="160"/>
      <c r="J71" s="161" t="s">
        <v>8</v>
      </c>
      <c r="K71" s="161"/>
      <c r="L71" s="164" t="s">
        <v>62</v>
      </c>
      <c r="M71" s="11"/>
      <c r="N71" s="105">
        <f t="shared" si="2"/>
        <v>0</v>
      </c>
    </row>
    <row r="72" spans="2:14" ht="35.1" customHeight="1" thickBot="1" x14ac:dyDescent="0.3">
      <c r="B72" s="158" t="s">
        <v>272</v>
      </c>
      <c r="C72" s="242"/>
      <c r="D72" s="234"/>
      <c r="E72" s="255"/>
      <c r="F72" s="276"/>
      <c r="G72" s="159" t="s">
        <v>52</v>
      </c>
      <c r="H72" s="129" t="s">
        <v>53</v>
      </c>
      <c r="I72" s="160"/>
      <c r="J72" s="161"/>
      <c r="K72" s="161" t="s">
        <v>8</v>
      </c>
      <c r="L72" s="164" t="s">
        <v>122</v>
      </c>
      <c r="M72" s="12"/>
      <c r="N72" s="112">
        <f t="shared" si="2"/>
        <v>0</v>
      </c>
    </row>
    <row r="73" spans="2:14" ht="35.1" customHeight="1" x14ac:dyDescent="0.25">
      <c r="B73" s="113" t="s">
        <v>273</v>
      </c>
      <c r="C73" s="241" t="s">
        <v>13</v>
      </c>
      <c r="D73" s="232" t="s">
        <v>128</v>
      </c>
      <c r="E73" s="253" t="s">
        <v>9</v>
      </c>
      <c r="F73" s="224" t="s">
        <v>186</v>
      </c>
      <c r="G73" s="135" t="s">
        <v>20</v>
      </c>
      <c r="H73" s="113" t="s">
        <v>127</v>
      </c>
      <c r="I73" s="165"/>
      <c r="J73" s="116" t="s">
        <v>8</v>
      </c>
      <c r="K73" s="116"/>
      <c r="L73" s="166" t="s">
        <v>12</v>
      </c>
      <c r="M73" s="10"/>
      <c r="N73" s="99">
        <f t="shared" si="2"/>
        <v>0</v>
      </c>
    </row>
    <row r="74" spans="2:14" ht="35.1" customHeight="1" x14ac:dyDescent="0.25">
      <c r="B74" s="95" t="s">
        <v>274</v>
      </c>
      <c r="C74" s="261"/>
      <c r="D74" s="233"/>
      <c r="E74" s="254"/>
      <c r="F74" s="225"/>
      <c r="G74" s="137" t="s">
        <v>25</v>
      </c>
      <c r="H74" s="101" t="s">
        <v>127</v>
      </c>
      <c r="I74" s="167"/>
      <c r="J74" s="103" t="s">
        <v>8</v>
      </c>
      <c r="K74" s="103"/>
      <c r="L74" s="168" t="s">
        <v>12</v>
      </c>
      <c r="M74" s="11"/>
      <c r="N74" s="105">
        <f t="shared" si="2"/>
        <v>0</v>
      </c>
    </row>
    <row r="75" spans="2:14" ht="35.1" customHeight="1" x14ac:dyDescent="0.25">
      <c r="B75" s="95" t="s">
        <v>275</v>
      </c>
      <c r="C75" s="261"/>
      <c r="D75" s="233" t="s">
        <v>14</v>
      </c>
      <c r="E75" s="289"/>
      <c r="F75" s="225"/>
      <c r="G75" s="137" t="s">
        <v>20</v>
      </c>
      <c r="H75" s="101" t="s">
        <v>63</v>
      </c>
      <c r="I75" s="167" t="s">
        <v>8</v>
      </c>
      <c r="J75" s="103"/>
      <c r="K75" s="103"/>
      <c r="L75" s="104" t="s">
        <v>126</v>
      </c>
      <c r="M75" s="11"/>
      <c r="N75" s="105">
        <f t="shared" si="2"/>
        <v>0</v>
      </c>
    </row>
    <row r="76" spans="2:14" ht="35.1" customHeight="1" thickBot="1" x14ac:dyDescent="0.3">
      <c r="B76" s="118" t="s">
        <v>276</v>
      </c>
      <c r="C76" s="242"/>
      <c r="D76" s="234"/>
      <c r="E76" s="255"/>
      <c r="F76" s="226"/>
      <c r="G76" s="131" t="s">
        <v>25</v>
      </c>
      <c r="H76" s="120" t="s">
        <v>63</v>
      </c>
      <c r="I76" s="169" t="s">
        <v>8</v>
      </c>
      <c r="J76" s="122"/>
      <c r="K76" s="122"/>
      <c r="L76" s="123" t="s">
        <v>126</v>
      </c>
      <c r="M76" s="12"/>
      <c r="N76" s="112">
        <f t="shared" si="2"/>
        <v>0</v>
      </c>
    </row>
    <row r="77" spans="2:14" ht="35.1" customHeight="1" x14ac:dyDescent="0.25">
      <c r="B77" s="113" t="s">
        <v>277</v>
      </c>
      <c r="C77" s="290" t="s">
        <v>64</v>
      </c>
      <c r="D77" s="246" t="s">
        <v>65</v>
      </c>
      <c r="E77" s="264" t="s">
        <v>66</v>
      </c>
      <c r="F77" s="218" t="s">
        <v>67</v>
      </c>
      <c r="G77" s="113" t="s">
        <v>20</v>
      </c>
      <c r="H77" s="170" t="s">
        <v>108</v>
      </c>
      <c r="I77" s="165" t="s">
        <v>8</v>
      </c>
      <c r="J77" s="116"/>
      <c r="K77" s="116"/>
      <c r="L77" s="117" t="s">
        <v>109</v>
      </c>
      <c r="M77" s="10"/>
      <c r="N77" s="99">
        <f t="shared" si="2"/>
        <v>0</v>
      </c>
    </row>
    <row r="78" spans="2:14" ht="35.1" customHeight="1" x14ac:dyDescent="0.25">
      <c r="B78" s="101" t="s">
        <v>278</v>
      </c>
      <c r="C78" s="291"/>
      <c r="D78" s="263"/>
      <c r="E78" s="265"/>
      <c r="F78" s="219"/>
      <c r="G78" s="101" t="s">
        <v>25</v>
      </c>
      <c r="H78" s="171" t="s">
        <v>108</v>
      </c>
      <c r="I78" s="167" t="s">
        <v>8</v>
      </c>
      <c r="J78" s="103" t="s">
        <v>68</v>
      </c>
      <c r="K78" s="103" t="s">
        <v>68</v>
      </c>
      <c r="L78" s="104" t="s">
        <v>69</v>
      </c>
      <c r="M78" s="11"/>
      <c r="N78" s="105">
        <f t="shared" si="2"/>
        <v>0</v>
      </c>
    </row>
    <row r="79" spans="2:14" ht="35.1" customHeight="1" x14ac:dyDescent="0.25">
      <c r="B79" s="101" t="s">
        <v>279</v>
      </c>
      <c r="C79" s="291"/>
      <c r="D79" s="263"/>
      <c r="E79" s="293"/>
      <c r="F79" s="220"/>
      <c r="G79" s="101" t="s">
        <v>27</v>
      </c>
      <c r="H79" s="171" t="s">
        <v>110</v>
      </c>
      <c r="I79" s="167" t="s">
        <v>8</v>
      </c>
      <c r="J79" s="103"/>
      <c r="K79" s="103"/>
      <c r="L79" s="104" t="s">
        <v>70</v>
      </c>
      <c r="M79" s="11"/>
      <c r="N79" s="105">
        <f t="shared" si="2"/>
        <v>0</v>
      </c>
    </row>
    <row r="80" spans="2:14" ht="35.1" customHeight="1" thickBot="1" x14ac:dyDescent="0.3">
      <c r="B80" s="120" t="s">
        <v>280</v>
      </c>
      <c r="C80" s="292"/>
      <c r="D80" s="247"/>
      <c r="E80" s="266"/>
      <c r="F80" s="276"/>
      <c r="G80" s="151" t="s">
        <v>77</v>
      </c>
      <c r="H80" s="172" t="s">
        <v>129</v>
      </c>
      <c r="I80" s="173" t="s">
        <v>8</v>
      </c>
      <c r="J80" s="154"/>
      <c r="K80" s="154"/>
      <c r="L80" s="155" t="s">
        <v>130</v>
      </c>
      <c r="M80" s="12"/>
      <c r="N80" s="112">
        <f t="shared" si="2"/>
        <v>0</v>
      </c>
    </row>
    <row r="81" spans="2:14" ht="35.1" customHeight="1" x14ac:dyDescent="0.25">
      <c r="B81" s="113" t="s">
        <v>281</v>
      </c>
      <c r="C81" s="290" t="s">
        <v>71</v>
      </c>
      <c r="D81" s="246" t="s">
        <v>72</v>
      </c>
      <c r="E81" s="264" t="s">
        <v>73</v>
      </c>
      <c r="F81" s="218" t="s">
        <v>137</v>
      </c>
      <c r="G81" s="114" t="s">
        <v>20</v>
      </c>
      <c r="H81" s="174" t="s">
        <v>74</v>
      </c>
      <c r="I81" s="175"/>
      <c r="J81" s="176" t="s">
        <v>8</v>
      </c>
      <c r="K81" s="176" t="s">
        <v>8</v>
      </c>
      <c r="L81" s="177" t="s">
        <v>75</v>
      </c>
      <c r="M81" s="10"/>
      <c r="N81" s="99">
        <f t="shared" si="2"/>
        <v>0</v>
      </c>
    </row>
    <row r="82" spans="2:14" ht="35.1" customHeight="1" x14ac:dyDescent="0.25">
      <c r="B82" s="101" t="s">
        <v>282</v>
      </c>
      <c r="C82" s="291"/>
      <c r="D82" s="263"/>
      <c r="E82" s="265"/>
      <c r="F82" s="219"/>
      <c r="G82" s="100" t="s">
        <v>25</v>
      </c>
      <c r="H82" s="101" t="s">
        <v>111</v>
      </c>
      <c r="I82" s="102" t="s">
        <v>8</v>
      </c>
      <c r="J82" s="103"/>
      <c r="K82" s="103"/>
      <c r="L82" s="104" t="s">
        <v>76</v>
      </c>
      <c r="M82" s="11"/>
      <c r="N82" s="105">
        <f t="shared" si="2"/>
        <v>0</v>
      </c>
    </row>
    <row r="83" spans="2:14" ht="35.1" customHeight="1" x14ac:dyDescent="0.25">
      <c r="B83" s="101" t="s">
        <v>283</v>
      </c>
      <c r="C83" s="291"/>
      <c r="D83" s="263"/>
      <c r="E83" s="265"/>
      <c r="F83" s="219"/>
      <c r="G83" s="100" t="s">
        <v>27</v>
      </c>
      <c r="H83" s="101" t="s">
        <v>111</v>
      </c>
      <c r="I83" s="102" t="s">
        <v>8</v>
      </c>
      <c r="J83" s="103"/>
      <c r="K83" s="103"/>
      <c r="L83" s="104" t="s">
        <v>76</v>
      </c>
      <c r="M83" s="11"/>
      <c r="N83" s="105">
        <f t="shared" si="2"/>
        <v>0</v>
      </c>
    </row>
    <row r="84" spans="2:14" ht="35.1" customHeight="1" x14ac:dyDescent="0.25">
      <c r="B84" s="101" t="s">
        <v>284</v>
      </c>
      <c r="C84" s="291"/>
      <c r="D84" s="263"/>
      <c r="E84" s="265"/>
      <c r="F84" s="219"/>
      <c r="G84" s="100" t="s">
        <v>77</v>
      </c>
      <c r="H84" s="101" t="s">
        <v>78</v>
      </c>
      <c r="I84" s="102"/>
      <c r="J84" s="103" t="s">
        <v>8</v>
      </c>
      <c r="K84" s="103" t="s">
        <v>8</v>
      </c>
      <c r="L84" s="104" t="s">
        <v>79</v>
      </c>
      <c r="M84" s="11"/>
      <c r="N84" s="105">
        <f t="shared" si="2"/>
        <v>0</v>
      </c>
    </row>
    <row r="85" spans="2:14" ht="35.1" customHeight="1" x14ac:dyDescent="0.25">
      <c r="B85" s="101" t="s">
        <v>285</v>
      </c>
      <c r="C85" s="291"/>
      <c r="D85" s="263"/>
      <c r="E85" s="265"/>
      <c r="F85" s="219"/>
      <c r="G85" s="178" t="s">
        <v>32</v>
      </c>
      <c r="H85" s="179" t="s">
        <v>78</v>
      </c>
      <c r="I85" s="180"/>
      <c r="J85" s="181" t="s">
        <v>8</v>
      </c>
      <c r="K85" s="181" t="s">
        <v>8</v>
      </c>
      <c r="L85" s="182" t="s">
        <v>80</v>
      </c>
      <c r="M85" s="11"/>
      <c r="N85" s="105">
        <f t="shared" si="2"/>
        <v>0</v>
      </c>
    </row>
    <row r="86" spans="2:14" ht="35.1" customHeight="1" x14ac:dyDescent="0.25">
      <c r="B86" s="101" t="s">
        <v>286</v>
      </c>
      <c r="C86" s="291"/>
      <c r="D86" s="263"/>
      <c r="E86" s="265"/>
      <c r="F86" s="219"/>
      <c r="G86" s="178" t="s">
        <v>81</v>
      </c>
      <c r="H86" s="179" t="s">
        <v>82</v>
      </c>
      <c r="I86" s="180"/>
      <c r="J86" s="181" t="s">
        <v>8</v>
      </c>
      <c r="K86" s="181" t="s">
        <v>8</v>
      </c>
      <c r="L86" s="182" t="s">
        <v>83</v>
      </c>
      <c r="M86" s="11"/>
      <c r="N86" s="105">
        <f t="shared" si="2"/>
        <v>0</v>
      </c>
    </row>
    <row r="87" spans="2:14" ht="35.1" customHeight="1" thickBot="1" x14ac:dyDescent="0.3">
      <c r="B87" s="120" t="s">
        <v>287</v>
      </c>
      <c r="C87" s="292"/>
      <c r="D87" s="247"/>
      <c r="E87" s="266"/>
      <c r="F87" s="276"/>
      <c r="G87" s="107" t="s">
        <v>84</v>
      </c>
      <c r="H87" s="108" t="s">
        <v>82</v>
      </c>
      <c r="I87" s="109"/>
      <c r="J87" s="110" t="s">
        <v>8</v>
      </c>
      <c r="K87" s="110" t="s">
        <v>8</v>
      </c>
      <c r="L87" s="111" t="s">
        <v>83</v>
      </c>
      <c r="M87" s="12"/>
      <c r="N87" s="112">
        <f t="shared" si="2"/>
        <v>0</v>
      </c>
    </row>
    <row r="88" spans="2:14" ht="50.1" customHeight="1" thickBot="1" x14ac:dyDescent="0.3">
      <c r="B88" s="156" t="s">
        <v>185</v>
      </c>
      <c r="C88" s="90" t="s">
        <v>185</v>
      </c>
      <c r="D88" s="277" t="s">
        <v>309</v>
      </c>
      <c r="E88" s="278"/>
      <c r="F88" s="278"/>
      <c r="G88" s="278"/>
      <c r="H88" s="278"/>
      <c r="I88" s="278"/>
      <c r="J88" s="278"/>
      <c r="K88" s="278"/>
      <c r="L88" s="279"/>
      <c r="M88" s="280" t="s">
        <v>136</v>
      </c>
      <c r="N88" s="281"/>
    </row>
    <row r="89" spans="2:14" ht="15" customHeight="1" thickBot="1" x14ac:dyDescent="0.3">
      <c r="B89" s="267" t="s">
        <v>187</v>
      </c>
      <c r="C89" s="267" t="s">
        <v>0</v>
      </c>
      <c r="D89" s="269" t="s">
        <v>1</v>
      </c>
      <c r="E89" s="269" t="s">
        <v>2</v>
      </c>
      <c r="F89" s="271" t="s">
        <v>3</v>
      </c>
      <c r="G89" s="284" t="s">
        <v>4</v>
      </c>
      <c r="H89" s="286" t="s">
        <v>5</v>
      </c>
      <c r="I89" s="288" t="s">
        <v>16</v>
      </c>
      <c r="J89" s="288"/>
      <c r="K89" s="288"/>
      <c r="L89" s="288"/>
      <c r="M89" s="282"/>
      <c r="N89" s="283"/>
    </row>
    <row r="90" spans="2:14" ht="50.1" customHeight="1" thickBot="1" x14ac:dyDescent="0.3">
      <c r="B90" s="294"/>
      <c r="C90" s="268"/>
      <c r="D90" s="270"/>
      <c r="E90" s="270"/>
      <c r="F90" s="272"/>
      <c r="G90" s="285"/>
      <c r="H90" s="287"/>
      <c r="I90" s="91" t="s">
        <v>17</v>
      </c>
      <c r="J90" s="92" t="s">
        <v>18</v>
      </c>
      <c r="K90" s="92" t="s">
        <v>19</v>
      </c>
      <c r="L90" s="92" t="s">
        <v>6</v>
      </c>
      <c r="M90" s="93" t="s">
        <v>7</v>
      </c>
      <c r="N90" s="93" t="s">
        <v>117</v>
      </c>
    </row>
    <row r="91" spans="2:14" ht="35.1" customHeight="1" x14ac:dyDescent="0.25">
      <c r="B91" s="113" t="s">
        <v>288</v>
      </c>
      <c r="C91" s="221" t="s">
        <v>71</v>
      </c>
      <c r="D91" s="232" t="s">
        <v>85</v>
      </c>
      <c r="E91" s="253" t="s">
        <v>73</v>
      </c>
      <c r="F91" s="258" t="s">
        <v>135</v>
      </c>
      <c r="G91" s="114" t="s">
        <v>20</v>
      </c>
      <c r="H91" s="135" t="s">
        <v>86</v>
      </c>
      <c r="I91" s="115" t="s">
        <v>8</v>
      </c>
      <c r="J91" s="116"/>
      <c r="K91" s="116"/>
      <c r="L91" s="117" t="s">
        <v>123</v>
      </c>
      <c r="M91" s="10"/>
      <c r="N91" s="99">
        <f t="shared" ref="N91:N105" si="3">M91*1.2</f>
        <v>0</v>
      </c>
    </row>
    <row r="92" spans="2:14" ht="35.1" customHeight="1" x14ac:dyDescent="0.25">
      <c r="B92" s="101" t="s">
        <v>289</v>
      </c>
      <c r="C92" s="222"/>
      <c r="D92" s="233"/>
      <c r="E92" s="254"/>
      <c r="F92" s="259"/>
      <c r="G92" s="100" t="s">
        <v>25</v>
      </c>
      <c r="H92" s="137" t="s">
        <v>86</v>
      </c>
      <c r="I92" s="102" t="s">
        <v>8</v>
      </c>
      <c r="J92" s="103"/>
      <c r="K92" s="103"/>
      <c r="L92" s="104" t="s">
        <v>123</v>
      </c>
      <c r="M92" s="11"/>
      <c r="N92" s="105">
        <f t="shared" si="3"/>
        <v>0</v>
      </c>
    </row>
    <row r="93" spans="2:14" ht="35.1" customHeight="1" x14ac:dyDescent="0.25">
      <c r="B93" s="101" t="s">
        <v>290</v>
      </c>
      <c r="C93" s="222"/>
      <c r="D93" s="233"/>
      <c r="E93" s="254"/>
      <c r="F93" s="259"/>
      <c r="G93" s="100" t="s">
        <v>27</v>
      </c>
      <c r="H93" s="137" t="s">
        <v>86</v>
      </c>
      <c r="I93" s="102"/>
      <c r="J93" s="103" t="s">
        <v>8</v>
      </c>
      <c r="K93" s="103"/>
      <c r="L93" s="104" t="s">
        <v>124</v>
      </c>
      <c r="M93" s="11"/>
      <c r="N93" s="105">
        <f t="shared" si="3"/>
        <v>0</v>
      </c>
    </row>
    <row r="94" spans="2:14" ht="35.1" customHeight="1" thickBot="1" x14ac:dyDescent="0.3">
      <c r="B94" s="129" t="s">
        <v>291</v>
      </c>
      <c r="C94" s="223"/>
      <c r="D94" s="234"/>
      <c r="E94" s="255"/>
      <c r="F94" s="260"/>
      <c r="G94" s="119" t="s">
        <v>77</v>
      </c>
      <c r="H94" s="183" t="s">
        <v>86</v>
      </c>
      <c r="I94" s="121"/>
      <c r="J94" s="122" t="s">
        <v>8</v>
      </c>
      <c r="K94" s="122"/>
      <c r="L94" s="123" t="s">
        <v>124</v>
      </c>
      <c r="M94" s="12"/>
      <c r="N94" s="112">
        <f t="shared" si="3"/>
        <v>0</v>
      </c>
    </row>
    <row r="95" spans="2:14" ht="35.1" customHeight="1" x14ac:dyDescent="0.25">
      <c r="B95" s="113" t="s">
        <v>295</v>
      </c>
      <c r="C95" s="221" t="s">
        <v>112</v>
      </c>
      <c r="D95" s="232" t="s">
        <v>113</v>
      </c>
      <c r="E95" s="241" t="s">
        <v>15</v>
      </c>
      <c r="F95" s="224" t="s">
        <v>114</v>
      </c>
      <c r="G95" s="124" t="s">
        <v>20</v>
      </c>
      <c r="H95" s="135" t="s">
        <v>292</v>
      </c>
      <c r="I95" s="126"/>
      <c r="J95" s="127" t="s">
        <v>8</v>
      </c>
      <c r="K95" s="127"/>
      <c r="L95" s="128" t="s">
        <v>115</v>
      </c>
      <c r="M95" s="10"/>
      <c r="N95" s="99">
        <f t="shared" si="3"/>
        <v>0</v>
      </c>
    </row>
    <row r="96" spans="2:14" ht="35.1" customHeight="1" x14ac:dyDescent="0.25">
      <c r="B96" s="101" t="s">
        <v>296</v>
      </c>
      <c r="C96" s="222"/>
      <c r="D96" s="233"/>
      <c r="E96" s="261"/>
      <c r="F96" s="225"/>
      <c r="G96" s="184" t="s">
        <v>25</v>
      </c>
      <c r="H96" s="137" t="s">
        <v>292</v>
      </c>
      <c r="I96" s="139"/>
      <c r="J96" s="140" t="s">
        <v>8</v>
      </c>
      <c r="K96" s="140"/>
      <c r="L96" s="141" t="s">
        <v>115</v>
      </c>
      <c r="M96" s="11"/>
      <c r="N96" s="105">
        <f t="shared" si="3"/>
        <v>0</v>
      </c>
    </row>
    <row r="97" spans="2:14" ht="35.1" customHeight="1" x14ac:dyDescent="0.25">
      <c r="B97" s="101" t="s">
        <v>297</v>
      </c>
      <c r="C97" s="222"/>
      <c r="D97" s="233"/>
      <c r="E97" s="261"/>
      <c r="F97" s="225"/>
      <c r="G97" s="130" t="s">
        <v>294</v>
      </c>
      <c r="H97" s="137" t="s">
        <v>292</v>
      </c>
      <c r="I97" s="185"/>
      <c r="J97" s="186" t="s">
        <v>8</v>
      </c>
      <c r="K97" s="186"/>
      <c r="L97" s="187" t="s">
        <v>116</v>
      </c>
      <c r="M97" s="11"/>
      <c r="N97" s="105">
        <f t="shared" si="3"/>
        <v>0</v>
      </c>
    </row>
    <row r="98" spans="2:14" ht="35.1" customHeight="1" x14ac:dyDescent="0.25">
      <c r="B98" s="101" t="s">
        <v>298</v>
      </c>
      <c r="C98" s="222"/>
      <c r="D98" s="233"/>
      <c r="E98" s="261"/>
      <c r="F98" s="225"/>
      <c r="G98" s="130" t="s">
        <v>77</v>
      </c>
      <c r="H98" s="137" t="s">
        <v>293</v>
      </c>
      <c r="I98" s="185"/>
      <c r="J98" s="186" t="s">
        <v>8</v>
      </c>
      <c r="K98" s="188"/>
      <c r="L98" s="189"/>
      <c r="M98" s="11"/>
      <c r="N98" s="105">
        <f t="shared" si="3"/>
        <v>0</v>
      </c>
    </row>
    <row r="99" spans="2:14" ht="35.1" customHeight="1" thickBot="1" x14ac:dyDescent="0.3">
      <c r="B99" s="129" t="s">
        <v>299</v>
      </c>
      <c r="C99" s="223"/>
      <c r="D99" s="234"/>
      <c r="E99" s="242"/>
      <c r="F99" s="226"/>
      <c r="G99" s="130" t="s">
        <v>32</v>
      </c>
      <c r="H99" s="131" t="s">
        <v>293</v>
      </c>
      <c r="I99" s="185"/>
      <c r="J99" s="186" t="s">
        <v>8</v>
      </c>
      <c r="K99" s="188"/>
      <c r="L99" s="189"/>
      <c r="M99" s="12"/>
      <c r="N99" s="112">
        <f t="shared" si="3"/>
        <v>0</v>
      </c>
    </row>
    <row r="100" spans="2:14" ht="35.1" customHeight="1" x14ac:dyDescent="0.25">
      <c r="B100" s="113" t="s">
        <v>301</v>
      </c>
      <c r="C100" s="222" t="s">
        <v>87</v>
      </c>
      <c r="D100" s="233" t="s">
        <v>88</v>
      </c>
      <c r="E100" s="261" t="s">
        <v>15</v>
      </c>
      <c r="F100" s="262" t="s">
        <v>300</v>
      </c>
      <c r="G100" s="190" t="s">
        <v>20</v>
      </c>
      <c r="H100" s="95" t="s">
        <v>89</v>
      </c>
      <c r="I100" s="115"/>
      <c r="J100" s="116"/>
      <c r="K100" s="116" t="s">
        <v>8</v>
      </c>
      <c r="L100" s="117" t="s">
        <v>90</v>
      </c>
      <c r="M100" s="10"/>
      <c r="N100" s="99">
        <f t="shared" si="3"/>
        <v>0</v>
      </c>
    </row>
    <row r="101" spans="2:14" ht="35.1" customHeight="1" x14ac:dyDescent="0.25">
      <c r="B101" s="101" t="s">
        <v>302</v>
      </c>
      <c r="C101" s="222"/>
      <c r="D101" s="233"/>
      <c r="E101" s="261"/>
      <c r="F101" s="262"/>
      <c r="G101" s="171" t="s">
        <v>25</v>
      </c>
      <c r="H101" s="101" t="s">
        <v>89</v>
      </c>
      <c r="I101" s="102"/>
      <c r="J101" s="103"/>
      <c r="K101" s="103" t="s">
        <v>8</v>
      </c>
      <c r="L101" s="104" t="s">
        <v>90</v>
      </c>
      <c r="M101" s="11"/>
      <c r="N101" s="105">
        <f t="shared" si="3"/>
        <v>0</v>
      </c>
    </row>
    <row r="102" spans="2:14" ht="50.1" customHeight="1" x14ac:dyDescent="0.25">
      <c r="B102" s="101" t="s">
        <v>303</v>
      </c>
      <c r="C102" s="222"/>
      <c r="D102" s="233"/>
      <c r="E102" s="261"/>
      <c r="F102" s="262"/>
      <c r="G102" s="171" t="s">
        <v>27</v>
      </c>
      <c r="H102" s="101" t="s">
        <v>91</v>
      </c>
      <c r="I102" s="102" t="s">
        <v>8</v>
      </c>
      <c r="J102" s="103"/>
      <c r="K102" s="103"/>
      <c r="L102" s="104" t="s">
        <v>92</v>
      </c>
      <c r="M102" s="11"/>
      <c r="N102" s="105">
        <f t="shared" si="3"/>
        <v>0</v>
      </c>
    </row>
    <row r="103" spans="2:14" ht="50.1" customHeight="1" thickBot="1" x14ac:dyDescent="0.3">
      <c r="B103" s="120" t="s">
        <v>304</v>
      </c>
      <c r="C103" s="222"/>
      <c r="D103" s="233"/>
      <c r="E103" s="261"/>
      <c r="F103" s="262"/>
      <c r="G103" s="191" t="s">
        <v>77</v>
      </c>
      <c r="H103" s="120" t="s">
        <v>91</v>
      </c>
      <c r="I103" s="121" t="s">
        <v>8</v>
      </c>
      <c r="J103" s="122"/>
      <c r="K103" s="122"/>
      <c r="L103" s="123" t="s">
        <v>92</v>
      </c>
      <c r="M103" s="12"/>
      <c r="N103" s="112">
        <f t="shared" si="3"/>
        <v>0</v>
      </c>
    </row>
    <row r="104" spans="2:14" ht="35.1" customHeight="1" x14ac:dyDescent="0.25">
      <c r="B104" s="192" t="s">
        <v>305</v>
      </c>
      <c r="C104" s="6" t="s">
        <v>87</v>
      </c>
      <c r="D104" s="7" t="s">
        <v>133</v>
      </c>
      <c r="E104" s="6" t="s">
        <v>15</v>
      </c>
      <c r="F104" s="193" t="s">
        <v>134</v>
      </c>
      <c r="G104" s="194" t="s">
        <v>20</v>
      </c>
      <c r="H104" s="183" t="s">
        <v>131</v>
      </c>
      <c r="I104" s="185"/>
      <c r="J104" s="186" t="s">
        <v>8</v>
      </c>
      <c r="K104" s="186"/>
      <c r="L104" s="187" t="s">
        <v>132</v>
      </c>
      <c r="M104" s="19"/>
      <c r="N104" s="150">
        <f t="shared" si="3"/>
        <v>0</v>
      </c>
    </row>
    <row r="105" spans="2:14" ht="35.1" customHeight="1" thickBot="1" x14ac:dyDescent="0.3">
      <c r="B105" s="120" t="s">
        <v>306</v>
      </c>
      <c r="C105" s="195" t="s">
        <v>87</v>
      </c>
      <c r="D105" s="196" t="s">
        <v>133</v>
      </c>
      <c r="E105" s="195" t="s">
        <v>15</v>
      </c>
      <c r="F105" s="197" t="s">
        <v>134</v>
      </c>
      <c r="G105" s="198" t="s">
        <v>25</v>
      </c>
      <c r="H105" s="131" t="s">
        <v>131</v>
      </c>
      <c r="I105" s="132"/>
      <c r="J105" s="133" t="s">
        <v>8</v>
      </c>
      <c r="K105" s="133"/>
      <c r="L105" s="134" t="s">
        <v>132</v>
      </c>
      <c r="M105" s="12"/>
      <c r="N105" s="112">
        <f t="shared" si="3"/>
        <v>0</v>
      </c>
    </row>
    <row r="106" spans="2:14" ht="60" customHeight="1" thickBot="1" x14ac:dyDescent="0.3">
      <c r="B106" s="85"/>
      <c r="C106" s="256" t="s">
        <v>310</v>
      </c>
      <c r="D106" s="257"/>
      <c r="E106" s="257"/>
      <c r="F106" s="257"/>
      <c r="G106" s="257"/>
      <c r="H106" s="257"/>
      <c r="I106" s="257"/>
      <c r="J106" s="257"/>
      <c r="K106" s="257"/>
      <c r="L106" s="257"/>
      <c r="M106" s="199">
        <f>SUM(M33:M59,M63:M87,M91:M105)</f>
        <v>0</v>
      </c>
      <c r="N106" s="199">
        <f>M106*1.2</f>
        <v>0</v>
      </c>
    </row>
    <row r="107" spans="2:14" ht="140.1" customHeight="1" thickBot="1" x14ac:dyDescent="0.3">
      <c r="B107" s="85"/>
      <c r="C107" s="250" t="s">
        <v>307</v>
      </c>
      <c r="D107" s="251"/>
      <c r="E107" s="251"/>
      <c r="F107" s="251"/>
      <c r="G107" s="251"/>
      <c r="H107" s="251"/>
      <c r="I107" s="251"/>
      <c r="J107" s="251"/>
      <c r="K107" s="251"/>
      <c r="L107" s="251"/>
      <c r="M107" s="251"/>
      <c r="N107" s="252"/>
    </row>
  </sheetData>
  <sheetProtection algorithmName="SHA-512" hashValue="rpYkCbOc6VCIGKZqp6zPCWfFOOOLxov3F2HurkNx6mYsMFS+f8zKvt1mRJl2tF3XQsjgQR+5qxzi7Gsh4sK2Cw==" saltValue="8iL0gW3w9MP8/eOZHoDJbA==" spinCount="100000" sheet="1" objects="1" scenarios="1" selectLockedCells="1"/>
  <protectedRanges>
    <protectedRange algorithmName="SHA-512" hashValue="PFLshkGrPY/gcMqgoXO1GJh7ZEbl/xNhQiCxEyHPfVK8gYAkoLeQN5ZN0UIDzj2Jn0nlqYqDdBH1EkCluCv/pQ==" saltValue="OlSuxhU+OT8/TThqJC+5hw==" spinCount="100000" sqref="C65:D65 E65:E72 D66:D72 C63:E64 C77:E80 C33:E57 C58:C59 C69:C75 D73:E76" name="Plage2_2_6"/>
    <protectedRange algorithmName="SHA-512" hashValue="PFLshkGrPY/gcMqgoXO1GJh7ZEbl/xNhQiCxEyHPfVK8gYAkoLeQN5ZN0UIDzj2Jn0nlqYqDdBH1EkCluCv/pQ==" saltValue="OlSuxhU+OT8/TThqJC+5hw==" spinCount="100000" sqref="C81:E87 C91:E97" name="Plage2_1_3"/>
    <protectedRange algorithmName="SHA-512" hashValue="PFLshkGrPY/gcMqgoXO1GJh7ZEbl/xNhQiCxEyHPfVK8gYAkoLeQN5ZN0UIDzj2Jn0nlqYqDdBH1EkCluCv/pQ==" saltValue="OlSuxhU+OT8/TThqJC+5hw==" spinCount="100000" sqref="D100:E103 C101:C103" name="Plage2_3_1_6"/>
    <protectedRange algorithmName="SHA-512" hashValue="PFLshkGrPY/gcMqgoXO1GJh7ZEbl/xNhQiCxEyHPfVK8gYAkoLeQN5ZN0UIDzj2Jn0nlqYqDdBH1EkCluCv/pQ==" saltValue="OlSuxhU+OT8/TThqJC+5hw==" spinCount="100000" sqref="C21 C16:E20 C22:E26" name="Plage2_2_3_1"/>
    <protectedRange algorithmName="SHA-512" hashValue="PFLshkGrPY/gcMqgoXO1GJh7ZEbl/xNhQiCxEyHPfVK8gYAkoLeQN5ZN0UIDzj2Jn0nlqYqDdBH1EkCluCv/pQ==" saltValue="OlSuxhU+OT8/TThqJC+5hw==" spinCount="100000" sqref="C5:E15" name="Plage2_3_3_1"/>
    <protectedRange algorithmName="SHA-512" hashValue="PFLshkGrPY/gcMqgoXO1GJh7ZEbl/xNhQiCxEyHPfVK8gYAkoLeQN5ZN0UIDzj2Jn0nlqYqDdBH1EkCluCv/pQ==" saltValue="OlSuxhU+OT8/TThqJC+5hw==" spinCount="100000" sqref="D21:E21" name="Plage2_3_1_3_1"/>
    <protectedRange algorithmName="SHA-512" hashValue="PFLshkGrPY/gcMqgoXO1GJh7ZEbl/xNhQiCxEyHPfVK8gYAkoLeQN5ZN0UIDzj2Jn0nlqYqDdBH1EkCluCv/pQ==" saltValue="OlSuxhU+OT8/TThqJC+5hw==" spinCount="100000" sqref="D58:E59" name="Plage2_2_6_1"/>
    <protectedRange algorithmName="SHA-512" hashValue="PFLshkGrPY/gcMqgoXO1GJh7ZEbl/xNhQiCxEyHPfVK8gYAkoLeQN5ZN0UIDzj2Jn0nlqYqDdBH1EkCluCv/pQ==" saltValue="OlSuxhU+OT8/TThqJC+5hw==" spinCount="100000" sqref="C98:E99" name="Plage2_1_3_2"/>
  </protectedRanges>
  <mergeCells count="119">
    <mergeCell ref="B61:B62"/>
    <mergeCell ref="B89:B90"/>
    <mergeCell ref="B3:B4"/>
    <mergeCell ref="B31:B32"/>
    <mergeCell ref="E61:E62"/>
    <mergeCell ref="C36:C38"/>
    <mergeCell ref="D36:D38"/>
    <mergeCell ref="E36:E38"/>
    <mergeCell ref="C28:N28"/>
    <mergeCell ref="C23:C26"/>
    <mergeCell ref="D23:D26"/>
    <mergeCell ref="E23:E26"/>
    <mergeCell ref="F23:F26"/>
    <mergeCell ref="C27:L27"/>
    <mergeCell ref="F18:F19"/>
    <mergeCell ref="C21:C22"/>
    <mergeCell ref="D21:D22"/>
    <mergeCell ref="E21:E22"/>
    <mergeCell ref="F21:F22"/>
    <mergeCell ref="M30:N31"/>
    <mergeCell ref="M88:N89"/>
    <mergeCell ref="C89:C90"/>
    <mergeCell ref="D89:D90"/>
    <mergeCell ref="E89:E90"/>
    <mergeCell ref="F89:F90"/>
    <mergeCell ref="G89:G90"/>
    <mergeCell ref="H89:H90"/>
    <mergeCell ref="I89:L89"/>
    <mergeCell ref="D30:L30"/>
    <mergeCell ref="D88:L88"/>
    <mergeCell ref="F66:F68"/>
    <mergeCell ref="H31:H32"/>
    <mergeCell ref="I31:L31"/>
    <mergeCell ref="D63:D65"/>
    <mergeCell ref="E63:E65"/>
    <mergeCell ref="G31:G32"/>
    <mergeCell ref="C81:C87"/>
    <mergeCell ref="D81:D87"/>
    <mergeCell ref="E81:E87"/>
    <mergeCell ref="E73:E76"/>
    <mergeCell ref="D73:D74"/>
    <mergeCell ref="D75:D76"/>
    <mergeCell ref="F81:F87"/>
    <mergeCell ref="C77:C80"/>
    <mergeCell ref="D77:D80"/>
    <mergeCell ref="E77:E80"/>
    <mergeCell ref="F77:F80"/>
    <mergeCell ref="M60:N61"/>
    <mergeCell ref="C61:C62"/>
    <mergeCell ref="D61:D62"/>
    <mergeCell ref="C39:C59"/>
    <mergeCell ref="D44:D45"/>
    <mergeCell ref="D47:D48"/>
    <mergeCell ref="D49:D53"/>
    <mergeCell ref="D41:D43"/>
    <mergeCell ref="D54:D57"/>
    <mergeCell ref="D58:D59"/>
    <mergeCell ref="F61:F62"/>
    <mergeCell ref="G61:G62"/>
    <mergeCell ref="H61:H62"/>
    <mergeCell ref="I61:L61"/>
    <mergeCell ref="C66:C68"/>
    <mergeCell ref="D66:D68"/>
    <mergeCell ref="E66:E68"/>
    <mergeCell ref="C73:C76"/>
    <mergeCell ref="C31:C32"/>
    <mergeCell ref="D31:D32"/>
    <mergeCell ref="E31:E32"/>
    <mergeCell ref="F31:F32"/>
    <mergeCell ref="C33:C35"/>
    <mergeCell ref="D33:D35"/>
    <mergeCell ref="E33:E35"/>
    <mergeCell ref="F33:F35"/>
    <mergeCell ref="F36:F38"/>
    <mergeCell ref="D39:D40"/>
    <mergeCell ref="D60:L60"/>
    <mergeCell ref="C69:C72"/>
    <mergeCell ref="D69:D72"/>
    <mergeCell ref="E69:E72"/>
    <mergeCell ref="F69:F72"/>
    <mergeCell ref="F73:F76"/>
    <mergeCell ref="C107:N107"/>
    <mergeCell ref="C91:C94"/>
    <mergeCell ref="D91:D94"/>
    <mergeCell ref="E91:E94"/>
    <mergeCell ref="C106:L106"/>
    <mergeCell ref="F91:F94"/>
    <mergeCell ref="C95:C99"/>
    <mergeCell ref="D95:D99"/>
    <mergeCell ref="E95:E99"/>
    <mergeCell ref="F95:F99"/>
    <mergeCell ref="C100:C103"/>
    <mergeCell ref="D100:D103"/>
    <mergeCell ref="E100:E103"/>
    <mergeCell ref="F100:F103"/>
    <mergeCell ref="M2:N3"/>
    <mergeCell ref="C3:C4"/>
    <mergeCell ref="D3:D4"/>
    <mergeCell ref="E3:E4"/>
    <mergeCell ref="F3:F4"/>
    <mergeCell ref="G3:G4"/>
    <mergeCell ref="H3:H4"/>
    <mergeCell ref="I3:L3"/>
    <mergeCell ref="F63:F65"/>
    <mergeCell ref="E39:E59"/>
    <mergeCell ref="F39:F59"/>
    <mergeCell ref="C63:C65"/>
    <mergeCell ref="D2:L2"/>
    <mergeCell ref="C5:C15"/>
    <mergeCell ref="D5:D15"/>
    <mergeCell ref="E5:E15"/>
    <mergeCell ref="F5:F15"/>
    <mergeCell ref="C16:C17"/>
    <mergeCell ref="D16:D17"/>
    <mergeCell ref="E16:E17"/>
    <mergeCell ref="F16:F17"/>
    <mergeCell ref="C18:C19"/>
    <mergeCell ref="D18:D19"/>
    <mergeCell ref="E18:E19"/>
  </mergeCells>
  <phoneticPr fontId="16" type="noConversion"/>
  <printOptions horizontalCentered="1"/>
  <pageMargins left="0.9055118110236221" right="0.70866141732283472" top="0.74803149606299213" bottom="0.74803149606299213" header="0.31496062992125984" footer="0.31496062992125984"/>
  <pageSetup paperSize="8" scale="67" fitToHeight="0" orientation="landscape" r:id="rId1"/>
  <headerFooter>
    <oddHeader>&amp;R&amp;"-,Gras italique"&amp;20&amp;KFF0000mise à jour , &amp;D</oddHeader>
    <oddFooter>&amp;C&amp;P
&amp;N</oddFooter>
  </headerFooter>
  <rowBreaks count="3" manualBreakCount="3">
    <brk id="29" min="1" max="13" man="1"/>
    <brk id="59" min="1" max="13" man="1"/>
    <brk id="87" min="1"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BPU 1 lot1 préventif</vt:lpstr>
      <vt:lpstr>BPU 1 lot1 préventif Annexe 1</vt:lpstr>
      <vt:lpstr>'BPU 1 lot1 préventif Annexe 1'!Zone_d_impression</vt:lpstr>
      <vt:lpstr>'PG BPU 1 lot1 préventif'!Zone_d_impression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Karine GEORG</dc:creator>
  <cp:lastModifiedBy>Sebastien Berthaux</cp:lastModifiedBy>
  <cp:lastPrinted>2021-12-09T14:04:56Z</cp:lastPrinted>
  <dcterms:created xsi:type="dcterms:W3CDTF">2017-09-21T14:32:54Z</dcterms:created>
  <dcterms:modified xsi:type="dcterms:W3CDTF">2026-02-16T10:40:27Z</dcterms:modified>
</cp:coreProperties>
</file>